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11 от _.10.2021\ДС № 6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1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2021 '!$A$13:$O$23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2021 '!$10:$12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2021 '!$B$1:$O$23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<sst xmlns="http://schemas.openxmlformats.org/spreadsheetml/2006/main" count="157" uniqueCount="80">
  <si>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</si>
  <si>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</si>
  <si>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</si>
  <si>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</si>
  <si>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</si>
  <si>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</si>
  <si>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</si>
  <si>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</si>
  <si>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</si>
  <si>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</si>
  <si>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</si>
  <si>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</si>
  <si>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</si>
  <si>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</si>
  <si>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</si>
  <si>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</si>
  <si>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</si>
  <si>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</si>
  <si>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</si>
  <si>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</si>
  <si>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</si>
  <si>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</si>
  <si>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</si>
  <si>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</si>
  <si>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</si>
  <si>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</si>
  <si>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</si>
  <si>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</si>
  <si>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</si>
  <si>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</si>
  <si>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</si>
  <si>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</si>
  <si>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</si>
  <si>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</si>
  <si>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</si>
  <si>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</si>
  <si>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</si>
  <si>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</si>
  <si>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</si>
  <si>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</si>
  <si>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</si>
  <si>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</si>
  <si>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</si>
  <si>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</si>
  <si>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</si>
  <si>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</si>
  <si>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</si>
  <si>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</si>
  <si>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</si>
  <si>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</si>
  <si>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</si>
  <si>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</si>
  <si>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</si>
  <si>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</si>
  <si>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</si>
  <si>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</si>
  <si>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</si>
  <si>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r>
      <t>(</t>
    </r>
    <r>
      <rPr>
        <sz val="18"/>
        <color rgb="FF0033CC"/>
        <rFont val="Times New Roman"/>
        <family val="1"/>
        <charset val="204"/>
      </rPr>
      <t>ФОсмп</t>
    </r>
    <r>
      <rPr>
        <sz val="14"/>
        <color rgb="FF0033CC"/>
        <rFont val="Times New Roman"/>
        <family val="1"/>
        <charset val="204"/>
      </rPr>
      <t>ср)</t>
    </r>
  </si>
  <si>
    <t>Коэффициент приведения скорой медицинской помощи</t>
  </si>
  <si>
    <t>2. Базовый подушевой норматив финансирования СМП -</t>
  </si>
  <si>
    <t>1.Размер среднего подушевого норматива финансирования СМП -</t>
  </si>
  <si>
    <t>рублей, в год</t>
  </si>
  <si>
    <t>МОГБУЗ "Северо-Эвенская РБ"</t>
  </si>
  <si>
    <r>
      <rPr>
        <sz val="20"/>
        <rFont val="Times New Roman"/>
        <family val="1"/>
        <charset val="204"/>
      </rPr>
      <t>ПН</t>
    </r>
    <r>
      <rPr>
        <sz val="14"/>
        <rFont val="Times New Roman"/>
        <family val="1"/>
        <charset val="204"/>
      </rPr>
      <t>БАЗ</t>
    </r>
  </si>
  <si>
    <r>
      <t>(</t>
    </r>
    <r>
      <rPr>
        <sz val="18"/>
        <color rgb="FF0033CC"/>
        <rFont val="Times New Roman"/>
        <family val="1"/>
        <charset val="204"/>
      </rPr>
      <t>ПН</t>
    </r>
    <r>
      <rPr>
        <sz val="14"/>
        <color rgb="FF0033CC"/>
        <rFont val="Times New Roman"/>
        <family val="1"/>
        <charset val="204"/>
      </rPr>
      <t>БАЗ</t>
    </r>
    <r>
      <rPr>
        <sz val="16"/>
        <color rgb="FF0033CC"/>
        <rFont val="Times New Roman"/>
        <family val="1"/>
        <charset val="204"/>
      </rPr>
      <t>год</t>
    </r>
    <r>
      <rPr>
        <sz val="14"/>
        <color rgb="FF0033CC"/>
        <rFont val="Times New Roman"/>
        <family val="1"/>
        <charset val="204"/>
      </rPr>
      <t>)</t>
    </r>
  </si>
  <si>
    <t>Размер среднего подушевого норматива финансирования СМП (на месяц)</t>
  </si>
  <si>
    <t>Подушевой норматив финасирования 
СМП                          (на месяц)</t>
  </si>
  <si>
    <r>
      <t>ФО</t>
    </r>
    <r>
      <rPr>
        <sz val="18"/>
        <rFont val="Times New Roman"/>
        <family val="1"/>
        <charset val="204"/>
      </rPr>
      <t>смп</t>
    </r>
    <r>
      <rPr>
        <sz val="14"/>
        <rFont val="Times New Roman"/>
        <family val="1"/>
        <charset val="204"/>
      </rPr>
      <t>ср</t>
    </r>
  </si>
  <si>
    <t>ПРсмп</t>
  </si>
  <si>
    <t>Районный коэффициент к заработной плате и процентная надбавка к заработной плате за стаж работы в районах Крайнего Севера и приравненных к ним местностях</t>
  </si>
  <si>
    <t xml:space="preserve">Коэффициент специфики оказания скорой медицинской помощи </t>
  </si>
  <si>
    <r>
      <t>КД</t>
    </r>
    <r>
      <rPr>
        <sz val="11"/>
        <rFont val="Times New Roman"/>
        <family val="1"/>
        <charset val="204"/>
      </rPr>
      <t>СУБ</t>
    </r>
  </si>
  <si>
    <t>КСiсмп</t>
  </si>
  <si>
    <t>Ежемесячный объем финансового обеспечения  медицинской организации, оказывающей СМП по подушевому финансированию с 01.06.2021</t>
  </si>
  <si>
    <t>Численность прикрепленных, застрахованных лиц                                              на 01.05.2021 (чел.)</t>
  </si>
  <si>
    <t>ГБУЗ "Магаданская областная больница"</t>
  </si>
  <si>
    <t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2021 году                                                                                                                                                (вступает в силу с 01 октября 2021 года)</t>
  </si>
  <si>
    <t>к Дополнительному соглашению № 6</t>
  </si>
  <si>
    <t>от "26" октября 2021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</si>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</sst>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#,##0.0000"/>
    <numFmt numFmtId="169" formatCode="_-* #,##0.000_р_._-;\-* #,##0.000_р_._-;_-* &quot;-&quot;??_р_._-;_-@_-"/>
    <numFmt numFmtId="170" formatCode="_-* #,##0.00_р_._-;\-* #,##0.00_р_._-;_-* &quot;-&quot;???_р_._-;_-@_-"/>
    <numFmt numFmtId="171" formatCode="_-* #,##0.0_р_._-;\-* #,##0.0_р_._-;_-* &quot;-&quot;??_р_._-;_-@_-"/>
    <numFmt numFmtId="172" formatCode="_-* #,##0.000000000_р_._-;\-* #,##0.000000000_р_._-;_-* &quot;-&quot;??_р_._-;_-@_-"/>
    <numFmt numFmtId="173" formatCode="_-* #,##0.000000_р_._-;\-* #,##0.000000_р_._-;_-* &quot;-&quot;??_р_._-;_-@_-"/>
    <numFmt numFmtId="174" formatCode="0.000"/>
    <numFmt numFmtId="175" formatCode="#,##0.000000"/>
    <numFmt numFmtId="177" formatCode="0.000000"/>
    <numFmt numFmtId="178" formatCode="0.00000"/>
    <numFmt numFmtId="179" formatCode="#,##0.00000"/>
    <numFmt numFmtId="180" formatCode="0.00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8"/>
      <color rgb="FF0033CC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35" fillId="0" borderId="0"/>
    <xf numFmtId="164" fontId="1" fillId="0" borderId="0" applyFont="0" applyFill="0" applyBorder="0" applyAlignment="0" applyProtection="0"/>
  </cellStyleXfs>
  <cellXfs count="176">
    <xf numFmtId="0" fontId="0" fillId="0" borderId="0" xfId="0"/>
    <xf numFmtId="0" fontId="8" fillId="0" borderId="0" xfId="0" applyFont="1"/>
    <xf numFmtId="0" fontId="10" fillId="0" borderId="0" xfId="0" applyFont="1"/>
    <xf numFmtId="0" fontId="7" fillId="0" borderId="0" xfId="0" applyFont="1" applyAlignment="1">
      <alignment horizontal="center"/>
    </xf>
    <xf numFmtId="0" fontId="12" fillId="2" borderId="0" xfId="1" applyFont="1" applyFill="1" applyAlignment="1">
      <alignment wrapText="1"/>
    </xf>
    <xf numFmtId="0" fontId="15" fillId="2" borderId="0" xfId="1" applyFont="1" applyFill="1" applyAlignment="1">
      <alignment horizontal="center" wrapText="1"/>
    </xf>
    <xf numFmtId="0" fontId="12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1" applyFont="1" applyFill="1" applyAlignment="1">
      <alignment wrapText="1"/>
    </xf>
    <xf numFmtId="1" fontId="16" fillId="2" borderId="1" xfId="1" applyNumberFormat="1" applyFont="1" applyFill="1" applyBorder="1" applyAlignment="1">
      <alignment horizontal="center" vertical="center"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7" fillId="2" borderId="3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wrapText="1"/>
    </xf>
    <xf numFmtId="0" fontId="20" fillId="2" borderId="0" xfId="1" applyFont="1" applyFill="1" applyAlignment="1">
      <alignment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164" fontId="19" fillId="2" borderId="1" xfId="2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0" fontId="12" fillId="2" borderId="0" xfId="1" applyFont="1" applyFill="1" applyBorder="1" applyAlignment="1">
      <alignment horizontal="left" wrapText="1"/>
    </xf>
    <xf numFmtId="164" fontId="12" fillId="2" borderId="0" xfId="2" applyFont="1" applyFill="1" applyAlignment="1">
      <alignment wrapText="1"/>
    </xf>
    <xf numFmtId="0" fontId="24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7" fillId="0" borderId="0" xfId="0" applyFont="1" applyAlignment="1"/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wrapText="1"/>
    </xf>
    <xf numFmtId="0" fontId="9" fillId="2" borderId="1" xfId="1" applyFont="1" applyFill="1" applyBorder="1" applyAlignment="1">
      <alignment wrapText="1"/>
    </xf>
    <xf numFmtId="0" fontId="25" fillId="2" borderId="1" xfId="1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wrapText="1"/>
    </xf>
    <xf numFmtId="0" fontId="9" fillId="2" borderId="2" xfId="1" applyFont="1" applyFill="1" applyBorder="1" applyAlignment="1">
      <alignment horizontal="center" vertical="center" wrapText="1"/>
    </xf>
    <xf numFmtId="167" fontId="25" fillId="2" borderId="3" xfId="2" applyNumberFormat="1" applyFont="1" applyFill="1" applyBorder="1" applyAlignment="1">
      <alignment horizontal="right" wrapText="1"/>
    </xf>
    <xf numFmtId="3" fontId="9" fillId="2" borderId="3" xfId="1" applyNumberFormat="1" applyFont="1" applyFill="1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9" fillId="2" borderId="3" xfId="2" applyNumberFormat="1" applyFont="1" applyFill="1" applyBorder="1" applyAlignment="1">
      <alignment horizontal="right" wrapText="1"/>
    </xf>
    <xf numFmtId="164" fontId="25" fillId="2" borderId="3" xfId="2" applyNumberFormat="1" applyFont="1" applyFill="1" applyBorder="1" applyAlignment="1">
      <alignment wrapText="1"/>
    </xf>
    <xf numFmtId="169" fontId="9" fillId="2" borderId="3" xfId="2" applyNumberFormat="1" applyFont="1" applyFill="1" applyBorder="1" applyAlignment="1">
      <alignment horizontal="right" wrapText="1"/>
    </xf>
    <xf numFmtId="164" fontId="8" fillId="0" borderId="0" xfId="0" applyNumberFormat="1" applyFont="1"/>
    <xf numFmtId="164" fontId="25" fillId="2" borderId="3" xfId="2" applyNumberFormat="1" applyFont="1" applyFill="1" applyBorder="1" applyAlignment="1">
      <alignment horizontal="right" wrapText="1"/>
    </xf>
    <xf numFmtId="0" fontId="9" fillId="2" borderId="3" xfId="1" applyFont="1" applyFill="1" applyBorder="1" applyAlignment="1">
      <alignment horizontal="center" wrapText="1"/>
    </xf>
    <xf numFmtId="0" fontId="10" fillId="4" borderId="3" xfId="1" applyFont="1" applyFill="1" applyBorder="1" applyAlignment="1">
      <alignment horizontal="center" vertical="center" wrapText="1"/>
    </xf>
    <xf numFmtId="164" fontId="25" fillId="4" borderId="3" xfId="2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2" fontId="12" fillId="2" borderId="1" xfId="1" applyNumberFormat="1" applyFont="1" applyFill="1" applyBorder="1" applyAlignment="1">
      <alignment wrapText="1"/>
    </xf>
    <xf numFmtId="164" fontId="12" fillId="2" borderId="0" xfId="1" applyNumberFormat="1" applyFont="1" applyFill="1" applyAlignment="1">
      <alignment wrapText="1"/>
    </xf>
    <xf numFmtId="4" fontId="19" fillId="2" borderId="1" xfId="2" applyNumberFormat="1" applyFont="1" applyFill="1" applyBorder="1" applyAlignment="1">
      <alignment horizontal="center" wrapText="1"/>
    </xf>
    <xf numFmtId="164" fontId="19" fillId="2" borderId="1" xfId="2" applyNumberFormat="1" applyFont="1" applyFill="1" applyBorder="1" applyAlignment="1">
      <alignment wrapText="1"/>
    </xf>
    <xf numFmtId="0" fontId="12" fillId="2" borderId="1" xfId="1" applyFont="1" applyFill="1" applyBorder="1" applyAlignment="1">
      <alignment horizontal="center" wrapText="1"/>
    </xf>
    <xf numFmtId="0" fontId="12" fillId="2" borderId="0" xfId="1" applyFont="1" applyFill="1" applyBorder="1" applyAlignment="1">
      <alignment wrapText="1"/>
    </xf>
    <xf numFmtId="4" fontId="8" fillId="2" borderId="3" xfId="1" applyNumberFormat="1" applyFont="1" applyFill="1" applyBorder="1" applyAlignment="1">
      <alignment wrapText="1"/>
    </xf>
    <xf numFmtId="164" fontId="25" fillId="2" borderId="1" xfId="2" applyFont="1" applyFill="1" applyBorder="1" applyAlignment="1">
      <alignment horizontal="right" wrapText="1"/>
    </xf>
    <xf numFmtId="164" fontId="12" fillId="2" borderId="0" xfId="1" applyNumberFormat="1" applyFont="1" applyFill="1" applyBorder="1" applyAlignment="1">
      <alignment horizontal="left" wrapText="1"/>
    </xf>
    <xf numFmtId="166" fontId="19" fillId="2" borderId="2" xfId="2" applyNumberFormat="1" applyFont="1" applyFill="1" applyBorder="1" applyAlignment="1">
      <alignment vertical="center" wrapText="1"/>
    </xf>
    <xf numFmtId="166" fontId="19" fillId="2" borderId="3" xfId="2" applyNumberFormat="1" applyFont="1" applyFill="1" applyBorder="1" applyAlignment="1">
      <alignment horizontal="right" wrapText="1"/>
    </xf>
    <xf numFmtId="164" fontId="19" fillId="2" borderId="3" xfId="2" applyNumberFormat="1" applyFont="1" applyFill="1" applyBorder="1" applyAlignment="1">
      <alignment horizontal="right" wrapText="1"/>
    </xf>
    <xf numFmtId="166" fontId="19" fillId="2" borderId="1" xfId="2" applyNumberFormat="1" applyFont="1" applyFill="1" applyBorder="1" applyAlignment="1">
      <alignment vertical="center" wrapText="1"/>
    </xf>
    <xf numFmtId="4" fontId="12" fillId="2" borderId="0" xfId="1" applyNumberFormat="1" applyFont="1" applyFill="1" applyBorder="1" applyAlignment="1">
      <alignment horizontal="right" wrapText="1"/>
    </xf>
    <xf numFmtId="0" fontId="12" fillId="2" borderId="0" xfId="1" applyFont="1" applyFill="1" applyBorder="1" applyAlignment="1">
      <alignment vertical="center" wrapText="1"/>
    </xf>
    <xf numFmtId="0" fontId="5" fillId="2" borderId="0" xfId="1" applyFont="1" applyFill="1" applyBorder="1" applyAlignment="1">
      <alignment vertical="center" wrapText="1"/>
    </xf>
    <xf numFmtId="3" fontId="6" fillId="2" borderId="0" xfId="1" applyNumberFormat="1" applyFont="1" applyFill="1" applyBorder="1" applyAlignment="1">
      <alignment vertical="center" wrapText="1"/>
    </xf>
    <xf numFmtId="1" fontId="17" fillId="2" borderId="0" xfId="1" applyNumberFormat="1" applyFont="1" applyFill="1" applyBorder="1" applyAlignment="1">
      <alignment horizontal="center" vertical="center" wrapText="1"/>
    </xf>
    <xf numFmtId="0" fontId="12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4" fontId="18" fillId="2" borderId="0" xfId="2" applyNumberFormat="1" applyFont="1" applyFill="1" applyBorder="1" applyAlignment="1">
      <alignment vertical="center" wrapText="1"/>
    </xf>
    <xf numFmtId="167" fontId="18" fillId="2" borderId="0" xfId="2" applyNumberFormat="1" applyFont="1" applyFill="1" applyBorder="1" applyAlignment="1">
      <alignment wrapText="1"/>
    </xf>
    <xf numFmtId="4" fontId="19" fillId="2" borderId="0" xfId="2" applyNumberFormat="1" applyFont="1" applyFill="1" applyBorder="1" applyAlignment="1">
      <alignment horizontal="center" wrapText="1"/>
    </xf>
    <xf numFmtId="0" fontId="20" fillId="2" borderId="0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wrapText="1"/>
    </xf>
    <xf numFmtId="167" fontId="19" fillId="2" borderId="0" xfId="2" applyNumberFormat="1" applyFont="1" applyFill="1" applyBorder="1" applyAlignment="1">
      <alignment wrapText="1"/>
    </xf>
    <xf numFmtId="164" fontId="19" fillId="2" borderId="0" xfId="2" applyNumberFormat="1" applyFont="1" applyFill="1" applyBorder="1" applyAlignment="1">
      <alignment wrapText="1"/>
    </xf>
    <xf numFmtId="167" fontId="18" fillId="2" borderId="1" xfId="2" applyNumberFormat="1" applyFont="1" applyFill="1" applyBorder="1" applyAlignment="1">
      <alignment wrapText="1"/>
    </xf>
    <xf numFmtId="165" fontId="18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4" fontId="18" fillId="2" borderId="1" xfId="2" applyNumberFormat="1" applyFont="1" applyFill="1" applyBorder="1" applyAlignment="1">
      <alignment horizontal="center" wrapText="1"/>
    </xf>
    <xf numFmtId="0" fontId="29" fillId="2" borderId="0" xfId="1" applyFont="1" applyFill="1" applyAlignment="1">
      <alignment wrapText="1"/>
    </xf>
    <xf numFmtId="170" fontId="29" fillId="2" borderId="0" xfId="1" applyNumberFormat="1" applyFont="1" applyFill="1" applyAlignment="1">
      <alignment wrapText="1"/>
    </xf>
    <xf numFmtId="164" fontId="29" fillId="2" borderId="0" xfId="1" applyNumberFormat="1" applyFont="1" applyFill="1" applyAlignment="1">
      <alignment wrapText="1"/>
    </xf>
    <xf numFmtId="165" fontId="30" fillId="2" borderId="1" xfId="2" applyNumberFormat="1" applyFont="1" applyFill="1" applyBorder="1" applyAlignment="1">
      <alignment horizontal="center" wrapText="1"/>
    </xf>
    <xf numFmtId="4" fontId="12" fillId="2" borderId="0" xfId="1" applyNumberFormat="1" applyFont="1" applyFill="1" applyAlignment="1">
      <alignment wrapText="1"/>
    </xf>
    <xf numFmtId="170" fontId="31" fillId="2" borderId="0" xfId="1" applyNumberFormat="1" applyFont="1" applyFill="1" applyAlignment="1">
      <alignment wrapText="1"/>
    </xf>
    <xf numFmtId="164" fontId="8" fillId="2" borderId="3" xfId="2" applyNumberFormat="1" applyFont="1" applyFill="1" applyBorder="1" applyAlignment="1">
      <alignment horizontal="right" wrapText="1"/>
    </xf>
    <xf numFmtId="164" fontId="8" fillId="4" borderId="3" xfId="2" applyNumberFormat="1" applyFont="1" applyFill="1" applyBorder="1" applyAlignment="1">
      <alignment horizontal="right" wrapText="1"/>
    </xf>
    <xf numFmtId="171" fontId="12" fillId="2" borderId="0" xfId="1" applyNumberFormat="1" applyFont="1" applyFill="1" applyBorder="1" applyAlignment="1">
      <alignment wrapText="1"/>
    </xf>
    <xf numFmtId="2" fontId="20" fillId="2" borderId="0" xfId="1" applyNumberFormat="1" applyFont="1" applyFill="1" applyAlignment="1">
      <alignment wrapText="1"/>
    </xf>
    <xf numFmtId="166" fontId="12" fillId="2" borderId="0" xfId="1" applyNumberFormat="1" applyFont="1" applyFill="1" applyBorder="1" applyAlignment="1">
      <alignment wrapText="1"/>
    </xf>
    <xf numFmtId="164" fontId="31" fillId="2" borderId="0" xfId="1" applyNumberFormat="1" applyFont="1" applyFill="1" applyAlignment="1">
      <alignment wrapText="1"/>
    </xf>
    <xf numFmtId="165" fontId="30" fillId="2" borderId="4" xfId="2" applyNumberFormat="1" applyFont="1" applyFill="1" applyBorder="1" applyAlignment="1">
      <alignment horizontal="center" wrapText="1"/>
    </xf>
    <xf numFmtId="165" fontId="28" fillId="2" borderId="4" xfId="2" applyNumberFormat="1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2" fillId="2" borderId="0" xfId="1" applyFont="1" applyFill="1" applyAlignment="1">
      <alignment horizontal="center" wrapText="1"/>
    </xf>
    <xf numFmtId="3" fontId="8" fillId="2" borderId="3" xfId="1" applyNumberFormat="1" applyFont="1" applyFill="1" applyBorder="1" applyAlignment="1">
      <alignment wrapText="1"/>
    </xf>
    <xf numFmtId="3" fontId="25" fillId="2" borderId="1" xfId="2" applyNumberFormat="1" applyFont="1" applyFill="1" applyBorder="1" applyAlignment="1">
      <alignment horizontal="right" wrapText="1"/>
    </xf>
    <xf numFmtId="4" fontId="25" fillId="2" borderId="1" xfId="2" applyNumberFormat="1" applyFont="1" applyFill="1" applyBorder="1" applyAlignment="1">
      <alignment horizontal="right" wrapText="1"/>
    </xf>
    <xf numFmtId="0" fontId="6" fillId="2" borderId="0" xfId="1" applyFont="1" applyFill="1" applyAlignment="1">
      <alignment wrapText="1"/>
    </xf>
    <xf numFmtId="166" fontId="20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13" fillId="3" borderId="0" xfId="1" applyFont="1" applyFill="1" applyAlignment="1">
      <alignment wrapText="1"/>
    </xf>
    <xf numFmtId="0" fontId="12" fillId="2" borderId="1" xfId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center" wrapText="1"/>
    </xf>
    <xf numFmtId="4" fontId="19" fillId="2" borderId="1" xfId="4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3" fillId="2" borderId="0" xfId="1" applyFont="1" applyFill="1" applyBorder="1" applyAlignment="1">
      <alignment horizontal="right" vertical="center" wrapText="1"/>
    </xf>
    <xf numFmtId="0" fontId="37" fillId="2" borderId="0" xfId="1" applyFont="1" applyFill="1" applyBorder="1" applyAlignment="1">
      <alignment vertical="center" wrapText="1"/>
    </xf>
    <xf numFmtId="0" fontId="36" fillId="2" borderId="0" xfId="1" applyFont="1" applyFill="1" applyBorder="1" applyAlignment="1">
      <alignment horizontal="center" vertical="center" wrapText="1"/>
    </xf>
    <xf numFmtId="0" fontId="39" fillId="2" borderId="1" xfId="1" applyFont="1" applyFill="1" applyBorder="1" applyAlignment="1">
      <alignment horizontal="center" vertical="center" wrapText="1"/>
    </xf>
    <xf numFmtId="174" fontId="12" fillId="2" borderId="1" xfId="1" applyNumberFormat="1" applyFont="1" applyFill="1" applyBorder="1" applyAlignment="1">
      <alignment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68" fontId="18" fillId="2" borderId="1" xfId="41" applyNumberFormat="1" applyFont="1" applyFill="1" applyBorder="1" applyAlignment="1">
      <alignment horizontal="center" wrapText="1"/>
    </xf>
    <xf numFmtId="0" fontId="41" fillId="2" borderId="2" xfId="1" applyFont="1" applyFill="1" applyBorder="1" applyAlignment="1">
      <alignment horizontal="center" vertical="center" wrapText="1"/>
    </xf>
    <xf numFmtId="0" fontId="41" fillId="2" borderId="3" xfId="1" applyFont="1" applyFill="1" applyBorder="1" applyAlignment="1">
      <alignment horizontal="center" vertical="center" wrapText="1"/>
    </xf>
    <xf numFmtId="3" fontId="41" fillId="2" borderId="1" xfId="1" applyNumberFormat="1" applyFont="1" applyFill="1" applyBorder="1" applyAlignment="1">
      <alignment horizontal="center" vertical="center" wrapText="1"/>
    </xf>
    <xf numFmtId="3" fontId="42" fillId="2" borderId="2" xfId="1" applyNumberFormat="1" applyFont="1" applyFill="1" applyBorder="1" applyAlignment="1">
      <alignment horizontal="center" vertical="center" wrapText="1"/>
    </xf>
    <xf numFmtId="175" fontId="18" fillId="2" borderId="1" xfId="41" applyNumberFormat="1" applyFont="1" applyFill="1" applyBorder="1" applyAlignment="1">
      <alignment horizontal="center" wrapText="1"/>
    </xf>
    <xf numFmtId="177" fontId="12" fillId="2" borderId="1" xfId="1" applyNumberFormat="1" applyFont="1" applyFill="1" applyBorder="1" applyAlignment="1">
      <alignment wrapText="1"/>
    </xf>
    <xf numFmtId="178" fontId="12" fillId="2" borderId="1" xfId="1" applyNumberFormat="1" applyFont="1" applyFill="1" applyBorder="1" applyAlignment="1">
      <alignment wrapText="1"/>
    </xf>
    <xf numFmtId="179" fontId="18" fillId="2" borderId="1" xfId="41" applyNumberFormat="1" applyFont="1" applyFill="1" applyBorder="1" applyAlignment="1">
      <alignment horizontal="center" wrapText="1"/>
    </xf>
    <xf numFmtId="174" fontId="36" fillId="2" borderId="0" xfId="1" applyNumberFormat="1" applyFont="1" applyFill="1" applyBorder="1" applyAlignment="1">
      <alignment horizontal="right" vertical="center" wrapText="1"/>
    </xf>
    <xf numFmtId="180" fontId="12" fillId="2" borderId="1" xfId="1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29" fillId="2" borderId="11" xfId="1" applyFont="1" applyFill="1" applyBorder="1" applyAlignment="1">
      <alignment horizontal="center" wrapText="1"/>
    </xf>
    <xf numFmtId="0" fontId="29" fillId="2" borderId="0" xfId="1" applyFont="1" applyFill="1" applyAlignment="1">
      <alignment horizontal="center" wrapText="1"/>
    </xf>
    <xf numFmtId="0" fontId="13" fillId="3" borderId="0" xfId="1" applyFont="1" applyFill="1" applyAlignment="1">
      <alignment horizontal="right" wrapText="1"/>
    </xf>
    <xf numFmtId="0" fontId="14" fillId="2" borderId="0" xfId="1" applyFont="1" applyFill="1" applyAlignment="1">
      <alignment horizontal="right" wrapText="1"/>
    </xf>
    <xf numFmtId="0" fontId="15" fillId="2" borderId="9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3" fontId="5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172" fontId="19" fillId="2" borderId="2" xfId="2" applyNumberFormat="1" applyFont="1" applyFill="1" applyBorder="1" applyAlignment="1">
      <alignment horizontal="center" vertical="center" wrapText="1"/>
    </xf>
    <xf numFmtId="172" fontId="19" fillId="2" borderId="7" xfId="2" applyNumberFormat="1" applyFont="1" applyFill="1" applyBorder="1" applyAlignment="1">
      <alignment horizontal="center" vertical="center" wrapText="1"/>
    </xf>
    <xf numFmtId="172" fontId="19" fillId="2" borderId="3" xfId="2" applyNumberFormat="1" applyFont="1" applyFill="1" applyBorder="1" applyAlignment="1">
      <alignment horizontal="center" vertical="center" wrapText="1"/>
    </xf>
    <xf numFmtId="4" fontId="18" fillId="2" borderId="2" xfId="2" applyNumberFormat="1" applyFont="1" applyFill="1" applyBorder="1" applyAlignment="1">
      <alignment horizontal="center" vertical="center" wrapText="1"/>
    </xf>
    <xf numFmtId="4" fontId="18" fillId="2" borderId="7" xfId="2" applyNumberFormat="1" applyFont="1" applyFill="1" applyBorder="1" applyAlignment="1">
      <alignment horizontal="center" vertical="center" wrapText="1"/>
    </xf>
    <xf numFmtId="4" fontId="18" fillId="2" borderId="3" xfId="2" applyNumberFormat="1" applyFont="1" applyFill="1" applyBorder="1" applyAlignment="1">
      <alignment horizontal="center" vertical="center" wrapText="1"/>
    </xf>
    <xf numFmtId="165" fontId="32" fillId="2" borderId="2" xfId="2" applyNumberFormat="1" applyFont="1" applyFill="1" applyBorder="1" applyAlignment="1">
      <alignment horizontal="center" vertical="center" wrapText="1"/>
    </xf>
    <xf numFmtId="165" fontId="32" fillId="2" borderId="7" xfId="2" applyNumberFormat="1" applyFont="1" applyFill="1" applyBorder="1" applyAlignment="1">
      <alignment horizontal="center" vertical="center" wrapText="1"/>
    </xf>
    <xf numFmtId="165" fontId="32" fillId="2" borderId="3" xfId="2" applyNumberFormat="1" applyFont="1" applyFill="1" applyBorder="1" applyAlignment="1">
      <alignment horizontal="center" vertical="center" wrapText="1"/>
    </xf>
    <xf numFmtId="0" fontId="33" fillId="2" borderId="0" xfId="1" applyFont="1" applyFill="1" applyBorder="1" applyAlignment="1">
      <alignment horizontal="right" vertical="center" wrapText="1"/>
    </xf>
    <xf numFmtId="3" fontId="41" fillId="2" borderId="1" xfId="1" applyNumberFormat="1" applyFont="1" applyFill="1" applyBorder="1" applyAlignment="1">
      <alignment horizontal="center" vertical="center" wrapText="1"/>
    </xf>
    <xf numFmtId="0" fontId="41" fillId="2" borderId="1" xfId="1" applyFont="1" applyFill="1" applyBorder="1" applyAlignment="1">
      <alignment horizontal="center" vertical="center" wrapText="1"/>
    </xf>
    <xf numFmtId="0" fontId="36" fillId="2" borderId="0" xfId="1" applyFont="1" applyFill="1" applyBorder="1" applyAlignment="1">
      <alignment horizontal="left" vertical="center" wrapText="1"/>
    </xf>
    <xf numFmtId="0" fontId="33" fillId="2" borderId="0" xfId="1" applyFont="1" applyFill="1" applyAlignment="1">
      <alignment horizontal="right" wrapText="1"/>
    </xf>
    <xf numFmtId="0" fontId="15" fillId="2" borderId="0" xfId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3" fontId="42" fillId="2" borderId="1" xfId="1" applyNumberFormat="1" applyFont="1" applyFill="1" applyBorder="1" applyAlignment="1">
      <alignment horizontal="center" vertical="center" wrapText="1"/>
    </xf>
    <xf numFmtId="173" fontId="32" fillId="2" borderId="2" xfId="2" applyNumberFormat="1" applyFont="1" applyFill="1" applyBorder="1" applyAlignment="1">
      <alignment horizontal="center" vertical="center" wrapText="1"/>
    </xf>
    <xf numFmtId="173" fontId="32" fillId="2" borderId="7" xfId="2" applyNumberFormat="1" applyFont="1" applyFill="1" applyBorder="1" applyAlignment="1">
      <alignment horizontal="center" vertical="center" wrapText="1"/>
    </xf>
    <xf numFmtId="0" fontId="41" fillId="2" borderId="2" xfId="1" applyFont="1" applyFill="1" applyBorder="1" applyAlignment="1">
      <alignment horizontal="center" vertical="center" wrapText="1"/>
    </xf>
    <xf numFmtId="0" fontId="41" fillId="2" borderId="3" xfId="1" applyFont="1" applyFill="1" applyBorder="1" applyAlignment="1">
      <alignment horizontal="center" vertical="center" wrapText="1"/>
    </xf>
  </cellXfs>
  <cellStyles count="45">
    <cellStyle name="Обычный" xfId="0" builtinId="0"/>
    <cellStyle name="Обычный 2" xfId="1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28"/>
      <c r="B1" s="128"/>
      <c r="C1" s="128"/>
      <c r="D1" s="128"/>
      <c r="E1" s="128"/>
      <c r="F1" s="22"/>
      <c r="G1" s="3"/>
      <c r="H1" s="22"/>
      <c r="I1" s="22"/>
    </row>
    <row r="2" spans="1:10" ht="50.25" customHeight="1" x14ac:dyDescent="0.25">
      <c r="A2" s="129"/>
      <c r="B2" s="129"/>
      <c r="C2" s="129"/>
      <c r="D2" s="129"/>
      <c r="E2" s="129"/>
      <c r="F2" s="31"/>
      <c r="G2" s="31"/>
      <c r="H2" s="22"/>
      <c r="I2" s="22"/>
    </row>
    <row r="3" spans="1:10" ht="16.5" customHeight="1" x14ac:dyDescent="0.25">
      <c r="A3" s="129"/>
      <c r="B3" s="129"/>
      <c r="C3" s="129"/>
      <c r="D3" s="129"/>
      <c r="E3" s="129"/>
      <c r="F3" s="129"/>
      <c r="G3" s="32"/>
      <c r="H3" s="128"/>
      <c r="I3" s="128"/>
    </row>
    <row r="4" spans="1:10" ht="117.75" customHeight="1" x14ac:dyDescent="0.25">
      <c r="A4" s="28" t="s">
        <v>8</v>
      </c>
      <c r="B4" s="28" t="s">
        <v>9</v>
      </c>
      <c r="C4" s="130" t="s">
        <v>17</v>
      </c>
      <c r="D4" s="130"/>
      <c r="E4" s="131" t="s">
        <v>27</v>
      </c>
      <c r="F4" s="133" t="s">
        <v>29</v>
      </c>
      <c r="G4" s="134"/>
      <c r="H4" s="133" t="s">
        <v>28</v>
      </c>
      <c r="I4" s="134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32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8" t="s">
        <v>0</v>
      </c>
      <c r="B1" s="128"/>
      <c r="C1" s="128"/>
      <c r="D1" s="128"/>
      <c r="E1" s="128"/>
      <c r="F1" s="128"/>
      <c r="G1" s="128"/>
      <c r="H1" s="22"/>
      <c r="I1" s="22"/>
    </row>
    <row r="2" spans="1:9" ht="35.25" customHeight="1" x14ac:dyDescent="0.25">
      <c r="A2" s="129" t="s">
        <v>16</v>
      </c>
      <c r="B2" s="129"/>
      <c r="C2" s="129"/>
      <c r="D2" s="129"/>
      <c r="E2" s="129"/>
      <c r="F2" s="129"/>
      <c r="G2" s="31"/>
      <c r="H2" s="22"/>
      <c r="I2" s="22"/>
    </row>
    <row r="3" spans="1:9" ht="33" customHeight="1" x14ac:dyDescent="0.25">
      <c r="A3" s="129"/>
      <c r="B3" s="129"/>
      <c r="C3" s="129"/>
      <c r="D3" s="129"/>
      <c r="E3" s="129"/>
      <c r="F3" s="129"/>
      <c r="G3" s="129"/>
      <c r="H3" s="128"/>
      <c r="I3" s="128"/>
    </row>
    <row r="4" spans="1:9" ht="15.75" customHeight="1" x14ac:dyDescent="0.25">
      <c r="A4" s="135" t="s">
        <v>8</v>
      </c>
      <c r="B4" s="135" t="s">
        <v>9</v>
      </c>
      <c r="C4" s="138" t="s">
        <v>18</v>
      </c>
      <c r="D4" s="138" t="s">
        <v>17</v>
      </c>
      <c r="E4" s="138" t="s">
        <v>19</v>
      </c>
      <c r="F4" s="138" t="s">
        <v>20</v>
      </c>
    </row>
    <row r="5" spans="1:9" x14ac:dyDescent="0.25">
      <c r="A5" s="136"/>
      <c r="B5" s="136"/>
      <c r="C5" s="139"/>
      <c r="D5" s="139"/>
      <c r="E5" s="139"/>
      <c r="F5" s="139"/>
    </row>
    <row r="6" spans="1:9" ht="99.75" customHeight="1" x14ac:dyDescent="0.25">
      <c r="A6" s="137"/>
      <c r="B6" s="137"/>
      <c r="C6" s="140"/>
      <c r="D6" s="140"/>
      <c r="E6" s="140"/>
      <c r="F6" s="140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43"/>
      <c r="L1" s="143"/>
      <c r="M1" s="143"/>
      <c r="N1" s="143"/>
      <c r="O1" s="143"/>
      <c r="P1" s="143"/>
      <c r="Q1" s="143"/>
    </row>
    <row r="2" spans="1:25" ht="22.5" customHeight="1" x14ac:dyDescent="0.3">
      <c r="K2" s="144"/>
      <c r="L2" s="144"/>
      <c r="M2" s="144"/>
      <c r="N2" s="144"/>
      <c r="O2" s="144"/>
      <c r="P2" s="144"/>
      <c r="Q2" s="144"/>
    </row>
    <row r="3" spans="1:25" ht="27.75" customHeight="1" x14ac:dyDescent="0.3">
      <c r="C3" s="145" t="s">
        <v>50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5"/>
      <c r="Q3" s="5" t="s">
        <v>39</v>
      </c>
    </row>
    <row r="4" spans="1:25" s="96" customFormat="1" ht="43.9" customHeight="1" x14ac:dyDescent="0.3">
      <c r="B4" s="146" t="s">
        <v>8</v>
      </c>
      <c r="C4" s="146" t="s">
        <v>9</v>
      </c>
      <c r="D4" s="146" t="s">
        <v>10</v>
      </c>
      <c r="E4" s="147" t="s">
        <v>44</v>
      </c>
      <c r="F4" s="147" t="s">
        <v>52</v>
      </c>
      <c r="G4" s="148" t="s">
        <v>11</v>
      </c>
      <c r="H4" s="149"/>
      <c r="I4" s="149"/>
      <c r="J4" s="149"/>
      <c r="K4" s="150"/>
      <c r="L4" s="151" t="s">
        <v>36</v>
      </c>
      <c r="M4" s="151" t="s">
        <v>47</v>
      </c>
      <c r="N4" s="151" t="s">
        <v>46</v>
      </c>
      <c r="O4" s="152" t="s">
        <v>53</v>
      </c>
      <c r="P4" s="152" t="s">
        <v>40</v>
      </c>
      <c r="Q4" s="153" t="s">
        <v>41</v>
      </c>
    </row>
    <row r="5" spans="1:25" s="7" customFormat="1" ht="159.75" customHeight="1" x14ac:dyDescent="0.3">
      <c r="B5" s="146"/>
      <c r="C5" s="146"/>
      <c r="D5" s="146"/>
      <c r="E5" s="147"/>
      <c r="F5" s="147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1"/>
      <c r="M5" s="151"/>
      <c r="N5" s="151"/>
      <c r="O5" s="152"/>
      <c r="P5" s="152"/>
      <c r="Q5" s="154"/>
    </row>
    <row r="6" spans="1:25" s="8" customFormat="1" ht="39.75" customHeight="1" x14ac:dyDescent="0.3">
      <c r="B6" s="146"/>
      <c r="C6" s="146"/>
      <c r="D6" s="146"/>
      <c r="E6" s="147"/>
      <c r="F6" s="147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1" t="s">
        <v>45</v>
      </c>
      <c r="S6" s="142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61" t="e">
        <f>S9/U9</f>
        <v>#REF!</v>
      </c>
      <c r="L8" s="158" t="e">
        <f>ROUND(E8*K8,2)</f>
        <v>#REF!</v>
      </c>
      <c r="M8" s="155" t="e">
        <f>ROUND(Q16/Q17,9)</f>
        <v>#REF!</v>
      </c>
      <c r="N8" s="158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2021 '!O14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63"/>
      <c r="L9" s="160"/>
      <c r="M9" s="156"/>
      <c r="N9" s="160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2021 '!O18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61" t="e">
        <f>S11/U11</f>
        <v>#REF!</v>
      </c>
      <c r="L10" s="158" t="e">
        <f>ROUND(E8*K10,2)</f>
        <v>#REF!</v>
      </c>
      <c r="M10" s="156"/>
      <c r="N10" s="158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2021 '!O19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62"/>
      <c r="L11" s="159"/>
      <c r="M11" s="156"/>
      <c r="N11" s="159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2021 '!O20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61" t="e">
        <f>S13/U13</f>
        <v>#REF!</v>
      </c>
      <c r="L12" s="158" t="e">
        <f>ROUND(E10*K12,2)</f>
        <v>#REF!</v>
      </c>
      <c r="M12" s="156"/>
      <c r="N12" s="158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2021 '!O21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62"/>
      <c r="L13" s="159"/>
      <c r="M13" s="156"/>
      <c r="N13" s="159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2021 '!O17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61" t="e">
        <f>S15/U15</f>
        <v>#REF!</v>
      </c>
      <c r="L14" s="158" t="e">
        <f>ROUND(E12*K14,2)</f>
        <v>#REF!</v>
      </c>
      <c r="M14" s="156"/>
      <c r="N14" s="158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2021 '!O21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63"/>
      <c r="L15" s="160"/>
      <c r="M15" s="156"/>
      <c r="N15" s="160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2021 '!O23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57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28" t="s">
        <v>0</v>
      </c>
      <c r="B1" s="128"/>
      <c r="C1" s="128"/>
      <c r="D1" s="128"/>
      <c r="E1" s="128"/>
      <c r="F1" s="128"/>
      <c r="G1" s="22"/>
      <c r="H1" s="22"/>
      <c r="I1" s="22"/>
    </row>
    <row r="2" spans="1:9" ht="35.25" customHeight="1" x14ac:dyDescent="0.25">
      <c r="A2" s="129" t="s">
        <v>55</v>
      </c>
      <c r="B2" s="129"/>
      <c r="C2" s="129"/>
      <c r="D2" s="129"/>
      <c r="E2" s="129"/>
      <c r="F2" s="129"/>
      <c r="G2" s="31"/>
      <c r="H2" s="22"/>
      <c r="I2" s="22"/>
    </row>
    <row r="3" spans="1:9" ht="33" customHeight="1" x14ac:dyDescent="0.25">
      <c r="A3" s="129"/>
      <c r="B3" s="129"/>
      <c r="C3" s="129"/>
      <c r="D3" s="129"/>
      <c r="E3" s="129"/>
      <c r="F3" s="129"/>
      <c r="G3" s="129"/>
      <c r="H3" s="128"/>
      <c r="I3" s="128"/>
    </row>
    <row r="4" spans="1:9" ht="15.75" customHeight="1" x14ac:dyDescent="0.25">
      <c r="A4" s="135" t="s">
        <v>8</v>
      </c>
      <c r="B4" s="135" t="s">
        <v>9</v>
      </c>
      <c r="C4" s="138" t="s">
        <v>18</v>
      </c>
      <c r="D4" s="138" t="s">
        <v>49</v>
      </c>
      <c r="E4" s="138" t="s">
        <v>19</v>
      </c>
      <c r="F4" s="138" t="s">
        <v>20</v>
      </c>
    </row>
    <row r="5" spans="1:9" x14ac:dyDescent="0.25">
      <c r="A5" s="136"/>
      <c r="B5" s="136"/>
      <c r="C5" s="139"/>
      <c r="D5" s="139"/>
      <c r="E5" s="139"/>
      <c r="F5" s="139"/>
    </row>
    <row r="6" spans="1:9" ht="99.75" customHeight="1" x14ac:dyDescent="0.25">
      <c r="A6" s="137"/>
      <c r="B6" s="137"/>
      <c r="C6" s="140"/>
      <c r="D6" s="140"/>
      <c r="E6" s="140"/>
      <c r="F6" s="140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35" t="s">
        <v>8</v>
      </c>
      <c r="B20" s="135" t="s">
        <v>9</v>
      </c>
      <c r="C20" s="138" t="s">
        <v>18</v>
      </c>
      <c r="D20" s="138" t="s">
        <v>49</v>
      </c>
      <c r="E20" s="138" t="s">
        <v>19</v>
      </c>
      <c r="F20" s="138" t="s">
        <v>20</v>
      </c>
    </row>
    <row r="21" spans="1:6" x14ac:dyDescent="0.25">
      <c r="A21" s="136"/>
      <c r="B21" s="136"/>
      <c r="C21" s="139"/>
      <c r="D21" s="139"/>
      <c r="E21" s="139"/>
      <c r="F21" s="139"/>
    </row>
    <row r="22" spans="1:6" x14ac:dyDescent="0.25">
      <c r="A22" s="137"/>
      <c r="B22" s="137"/>
      <c r="C22" s="140"/>
      <c r="D22" s="140"/>
      <c r="E22" s="140"/>
      <c r="F22" s="140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41"/>
  <sheetViews>
    <sheetView tabSelected="1" view="pageBreakPreview" topLeftCell="B1" zoomScale="50" zoomScaleNormal="53" zoomScaleSheetLayoutView="50" workbookViewId="0">
      <selection activeCell="U19" sqref="U19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8.28515625" style="4" customWidth="1"/>
    <col min="4" max="4" width="18.5703125" style="4" customWidth="1"/>
    <col min="5" max="5" width="18.140625" style="4" customWidth="1"/>
    <col min="6" max="6" width="16.42578125" style="4" customWidth="1"/>
    <col min="7" max="8" width="19.85546875" style="4" customWidth="1"/>
    <col min="9" max="9" width="20.85546875" style="4" customWidth="1"/>
    <col min="10" max="10" width="18.7109375" style="4" customWidth="1"/>
    <col min="11" max="11" width="19.7109375" style="4" customWidth="1"/>
    <col min="12" max="12" width="18" style="4" customWidth="1"/>
    <col min="13" max="13" width="16.7109375" style="4" customWidth="1"/>
    <col min="14" max="14" width="20.7109375" style="4" customWidth="1"/>
    <col min="15" max="15" width="23" style="4" customWidth="1"/>
    <col min="16" max="16" width="21" style="4" customWidth="1"/>
    <col min="17" max="17" width="16.7109375" style="4" customWidth="1"/>
    <col min="18" max="18" width="17.140625" style="4" customWidth="1"/>
    <col min="19" max="19" width="23.140625" style="4" customWidth="1"/>
    <col min="20" max="20" width="20.42578125" style="4" customWidth="1"/>
    <col min="21" max="21" width="25.42578125" style="4" customWidth="1"/>
    <col min="22" max="22" width="15.7109375" style="4" customWidth="1"/>
    <col min="23" max="16384" width="9.140625" style="4"/>
  </cols>
  <sheetData>
    <row r="1" spans="1:22" ht="20.25" x14ac:dyDescent="0.3">
      <c r="N1" s="168" t="s">
        <v>79</v>
      </c>
      <c r="O1" s="168"/>
    </row>
    <row r="2" spans="1:22" ht="20.25" customHeight="1" x14ac:dyDescent="0.3">
      <c r="M2" s="168" t="s">
        <v>77</v>
      </c>
      <c r="N2" s="168"/>
      <c r="O2" s="168"/>
    </row>
    <row r="3" spans="1:22" ht="18" customHeight="1" x14ac:dyDescent="0.3">
      <c r="J3" s="103"/>
      <c r="K3" s="103"/>
      <c r="L3" s="103"/>
      <c r="M3" s="103"/>
      <c r="N3" s="168" t="s">
        <v>78</v>
      </c>
      <c r="O3" s="168"/>
    </row>
    <row r="4" spans="1:22" ht="22.5" customHeight="1" x14ac:dyDescent="0.3">
      <c r="L4" s="106"/>
      <c r="M4" s="106"/>
      <c r="N4" s="170"/>
      <c r="O4" s="170"/>
    </row>
    <row r="5" spans="1:22" ht="45.75" customHeight="1" x14ac:dyDescent="0.3">
      <c r="B5" s="169" t="s">
        <v>76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</row>
    <row r="6" spans="1:22" ht="15" customHeight="1" x14ac:dyDescent="0.3"/>
    <row r="7" spans="1:22" ht="26.25" customHeight="1" x14ac:dyDescent="0.3">
      <c r="B7" s="167" t="s">
        <v>60</v>
      </c>
      <c r="C7" s="167"/>
      <c r="D7" s="167"/>
      <c r="E7" s="167"/>
      <c r="F7" s="167"/>
      <c r="G7" s="111" t="s">
        <v>57</v>
      </c>
      <c r="H7" s="126">
        <v>2574.4090000000001</v>
      </c>
      <c r="I7" s="112" t="s">
        <v>61</v>
      </c>
      <c r="J7" s="112"/>
      <c r="L7" s="110"/>
      <c r="M7" s="110"/>
      <c r="N7" s="110"/>
      <c r="O7" s="110"/>
    </row>
    <row r="8" spans="1:22" ht="26.25" customHeight="1" x14ac:dyDescent="0.3">
      <c r="B8" s="167" t="s">
        <v>59</v>
      </c>
      <c r="C8" s="167"/>
      <c r="D8" s="167"/>
      <c r="E8" s="167"/>
      <c r="F8" s="167"/>
      <c r="G8" s="111" t="s">
        <v>64</v>
      </c>
      <c r="H8" s="126">
        <v>2562.7620000000002</v>
      </c>
      <c r="I8" s="112" t="s">
        <v>61</v>
      </c>
      <c r="J8" s="112"/>
      <c r="L8" s="110"/>
      <c r="M8" s="110"/>
      <c r="N8" s="110"/>
      <c r="O8" s="110"/>
    </row>
    <row r="9" spans="1:22" ht="24" customHeight="1" x14ac:dyDescent="0.3">
      <c r="B9" s="164" t="s">
        <v>56</v>
      </c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</row>
    <row r="10" spans="1:22" s="6" customFormat="1" ht="26.25" customHeight="1" x14ac:dyDescent="0.3">
      <c r="B10" s="146" t="s">
        <v>8</v>
      </c>
      <c r="C10" s="146" t="s">
        <v>9</v>
      </c>
      <c r="D10" s="174" t="s">
        <v>65</v>
      </c>
      <c r="E10" s="174" t="s">
        <v>66</v>
      </c>
      <c r="F10" s="118"/>
      <c r="G10" s="166" t="s">
        <v>74</v>
      </c>
      <c r="H10" s="148" t="s">
        <v>11</v>
      </c>
      <c r="I10" s="149"/>
      <c r="J10" s="150"/>
      <c r="K10" s="165" t="s">
        <v>36</v>
      </c>
      <c r="L10" s="165" t="s">
        <v>47</v>
      </c>
      <c r="M10" s="165" t="s">
        <v>46</v>
      </c>
      <c r="N10" s="171" t="s">
        <v>73</v>
      </c>
      <c r="O10" s="171" t="s">
        <v>40</v>
      </c>
    </row>
    <row r="11" spans="1:22" s="7" customFormat="1" ht="216.75" customHeight="1" x14ac:dyDescent="0.3">
      <c r="B11" s="146"/>
      <c r="C11" s="146"/>
      <c r="D11" s="175"/>
      <c r="E11" s="175"/>
      <c r="F11" s="119" t="s">
        <v>58</v>
      </c>
      <c r="G11" s="166"/>
      <c r="H11" s="120" t="s">
        <v>13</v>
      </c>
      <c r="I11" s="120" t="s">
        <v>69</v>
      </c>
      <c r="J11" s="121" t="s">
        <v>70</v>
      </c>
      <c r="K11" s="165"/>
      <c r="L11" s="165"/>
      <c r="M11" s="165"/>
      <c r="N11" s="171"/>
      <c r="O11" s="171"/>
    </row>
    <row r="12" spans="1:22" s="8" customFormat="1" ht="30" customHeight="1" x14ac:dyDescent="0.3">
      <c r="B12" s="146"/>
      <c r="C12" s="146"/>
      <c r="D12" s="113" t="s">
        <v>67</v>
      </c>
      <c r="E12" s="108" t="s">
        <v>63</v>
      </c>
      <c r="F12" s="108" t="s">
        <v>68</v>
      </c>
      <c r="G12" s="166"/>
      <c r="H12" s="109" t="s">
        <v>34</v>
      </c>
      <c r="I12" s="115" t="s">
        <v>71</v>
      </c>
      <c r="J12" s="116" t="s">
        <v>72</v>
      </c>
      <c r="K12" s="10" t="s">
        <v>37</v>
      </c>
      <c r="L12" s="10" t="s">
        <v>38</v>
      </c>
      <c r="M12" s="10" t="s">
        <v>42</v>
      </c>
      <c r="N12" s="10" t="s">
        <v>43</v>
      </c>
      <c r="O12" s="10" t="s">
        <v>54</v>
      </c>
    </row>
    <row r="13" spans="1:22" s="8" customFormat="1" ht="28.5" customHeight="1" x14ac:dyDescent="0.3">
      <c r="B13" s="104">
        <v>1</v>
      </c>
      <c r="C13" s="104">
        <v>2</v>
      </c>
      <c r="D13" s="108">
        <v>3</v>
      </c>
      <c r="E13" s="108">
        <v>4</v>
      </c>
      <c r="F13" s="108">
        <v>5</v>
      </c>
      <c r="G13" s="108">
        <v>6</v>
      </c>
      <c r="H13" s="105">
        <v>7</v>
      </c>
      <c r="I13" s="9">
        <v>8</v>
      </c>
      <c r="J13" s="9">
        <v>9</v>
      </c>
      <c r="K13" s="9">
        <v>10</v>
      </c>
      <c r="L13" s="9">
        <v>11</v>
      </c>
      <c r="M13" s="9">
        <v>12</v>
      </c>
      <c r="N13" s="9">
        <v>13</v>
      </c>
      <c r="O13" s="9">
        <v>14</v>
      </c>
      <c r="P13" s="7"/>
      <c r="S13" s="7"/>
      <c r="T13" s="100"/>
    </row>
    <row r="14" spans="1:22" ht="36.75" customHeight="1" x14ac:dyDescent="0.3">
      <c r="A14" s="4">
        <v>1343001</v>
      </c>
      <c r="B14" s="47">
        <v>1</v>
      </c>
      <c r="C14" s="12" t="s">
        <v>6</v>
      </c>
      <c r="D14" s="124">
        <v>214.53407136057868</v>
      </c>
      <c r="E14" s="124">
        <v>213.56348294535519</v>
      </c>
      <c r="F14" s="127">
        <v>0.99547583090616798</v>
      </c>
      <c r="G14" s="70">
        <v>93176</v>
      </c>
      <c r="H14" s="125">
        <v>0.99729999999999996</v>
      </c>
      <c r="I14" s="122">
        <v>1.0027699999999999</v>
      </c>
      <c r="J14" s="122">
        <v>1.0000625209999998</v>
      </c>
      <c r="K14" s="117">
        <v>213.57683514787237</v>
      </c>
      <c r="L14" s="172">
        <v>0.99995999999999996</v>
      </c>
      <c r="M14" s="122">
        <v>213.568288</v>
      </c>
      <c r="N14" s="107">
        <v>19899438.800000001</v>
      </c>
      <c r="O14" s="107">
        <v>235569917.65000001</v>
      </c>
      <c r="P14" s="79"/>
      <c r="Q14" s="79"/>
      <c r="T14" s="101"/>
      <c r="V14" s="102"/>
    </row>
    <row r="15" spans="1:22" ht="44.25" customHeight="1" x14ac:dyDescent="0.3">
      <c r="B15" s="47">
        <v>2</v>
      </c>
      <c r="C15" s="12" t="s">
        <v>75</v>
      </c>
      <c r="D15" s="124">
        <v>214.53407136057868</v>
      </c>
      <c r="E15" s="124">
        <v>213.56348294535519</v>
      </c>
      <c r="F15" s="127">
        <v>0.99547583090616798</v>
      </c>
      <c r="G15" s="70">
        <v>43043</v>
      </c>
      <c r="H15" s="125">
        <v>1.0055499999999999</v>
      </c>
      <c r="I15" s="122">
        <v>0.99447200000000002</v>
      </c>
      <c r="J15" s="122">
        <v>0.99999131959999998</v>
      </c>
      <c r="K15" s="117">
        <v>213.56162912889783</v>
      </c>
      <c r="L15" s="173"/>
      <c r="M15" s="122">
        <v>213.55308199999999</v>
      </c>
      <c r="N15" s="107">
        <v>9191965.3100000005</v>
      </c>
      <c r="O15" s="107">
        <v>72188706.609999999</v>
      </c>
      <c r="P15" s="79"/>
      <c r="Q15" s="79"/>
      <c r="T15" s="101"/>
      <c r="V15" s="102"/>
    </row>
    <row r="16" spans="1:22" ht="35.25" customHeight="1" x14ac:dyDescent="0.3">
      <c r="B16" s="47">
        <v>3</v>
      </c>
      <c r="C16" s="12" t="s">
        <v>7</v>
      </c>
      <c r="D16" s="114"/>
      <c r="E16" s="114"/>
      <c r="F16" s="123"/>
      <c r="G16" s="70"/>
      <c r="H16" s="117"/>
      <c r="I16" s="117"/>
      <c r="J16" s="117"/>
      <c r="K16" s="117"/>
      <c r="L16" s="117"/>
      <c r="M16" s="117"/>
      <c r="N16" s="117"/>
      <c r="O16" s="107">
        <v>3866904.72</v>
      </c>
      <c r="P16" s="79"/>
      <c r="Q16" s="79"/>
      <c r="T16" s="101"/>
      <c r="V16" s="102"/>
    </row>
    <row r="17" spans="1:22" ht="36.75" customHeight="1" x14ac:dyDescent="0.3">
      <c r="B17" s="47">
        <v>4</v>
      </c>
      <c r="C17" s="12" t="s">
        <v>14</v>
      </c>
      <c r="D17" s="114"/>
      <c r="E17" s="114"/>
      <c r="F17" s="123"/>
      <c r="G17" s="70"/>
      <c r="H17" s="117"/>
      <c r="I17" s="117"/>
      <c r="J17" s="117"/>
      <c r="K17" s="117"/>
      <c r="L17" s="117"/>
      <c r="M17" s="117"/>
      <c r="N17" s="117"/>
      <c r="O17" s="107">
        <v>5917957.7999999998</v>
      </c>
      <c r="P17" s="79"/>
      <c r="Q17" s="79"/>
      <c r="T17" s="101"/>
      <c r="V17" s="102"/>
    </row>
    <row r="18" spans="1:22" ht="36.75" customHeight="1" x14ac:dyDescent="0.3">
      <c r="B18" s="47">
        <v>5</v>
      </c>
      <c r="C18" s="12" t="s">
        <v>2</v>
      </c>
      <c r="D18" s="114"/>
      <c r="E18" s="114"/>
      <c r="F18" s="123"/>
      <c r="G18" s="70"/>
      <c r="H18" s="117"/>
      <c r="I18" s="117"/>
      <c r="J18" s="117"/>
      <c r="K18" s="117"/>
      <c r="L18" s="117"/>
      <c r="M18" s="117"/>
      <c r="N18" s="117"/>
      <c r="O18" s="107">
        <v>5553012.5999999996</v>
      </c>
      <c r="P18" s="79"/>
      <c r="Q18" s="79"/>
      <c r="T18" s="101"/>
      <c r="V18" s="102"/>
    </row>
    <row r="19" spans="1:22" ht="36.75" customHeight="1" x14ac:dyDescent="0.3">
      <c r="B19" s="47">
        <v>6</v>
      </c>
      <c r="C19" s="12" t="s">
        <v>1</v>
      </c>
      <c r="D19" s="114"/>
      <c r="E19" s="114"/>
      <c r="F19" s="123"/>
      <c r="G19" s="70"/>
      <c r="H19" s="117"/>
      <c r="I19" s="117"/>
      <c r="J19" s="117"/>
      <c r="K19" s="117"/>
      <c r="L19" s="117"/>
      <c r="M19" s="117"/>
      <c r="N19" s="117"/>
      <c r="O19" s="107">
        <v>6883742.4000000004</v>
      </c>
      <c r="P19" s="79"/>
      <c r="Q19" s="79"/>
      <c r="T19" s="101"/>
      <c r="V19" s="102"/>
    </row>
    <row r="20" spans="1:22" ht="36.75" customHeight="1" x14ac:dyDescent="0.3">
      <c r="B20" s="47">
        <v>7</v>
      </c>
      <c r="C20" s="12" t="s">
        <v>3</v>
      </c>
      <c r="D20" s="114"/>
      <c r="E20" s="114"/>
      <c r="F20" s="123"/>
      <c r="G20" s="70"/>
      <c r="H20" s="117"/>
      <c r="I20" s="117"/>
      <c r="J20" s="117"/>
      <c r="K20" s="117"/>
      <c r="L20" s="117"/>
      <c r="M20" s="117"/>
      <c r="N20" s="117"/>
      <c r="O20" s="107">
        <v>6587274.4000000004</v>
      </c>
      <c r="P20" s="79"/>
      <c r="Q20" s="79"/>
      <c r="T20" s="101"/>
      <c r="V20" s="102"/>
    </row>
    <row r="21" spans="1:22" ht="36.75" customHeight="1" x14ac:dyDescent="0.3">
      <c r="A21" s="4">
        <v>1340004</v>
      </c>
      <c r="B21" s="47">
        <v>8</v>
      </c>
      <c r="C21" s="12" t="s">
        <v>4</v>
      </c>
      <c r="D21" s="114"/>
      <c r="E21" s="114"/>
      <c r="F21" s="123"/>
      <c r="G21" s="70"/>
      <c r="H21" s="117"/>
      <c r="I21" s="117"/>
      <c r="J21" s="117"/>
      <c r="K21" s="117"/>
      <c r="L21" s="117"/>
      <c r="M21" s="117"/>
      <c r="N21" s="117"/>
      <c r="O21" s="107">
        <v>2053446.04</v>
      </c>
      <c r="P21" s="79"/>
      <c r="Q21" s="79"/>
      <c r="T21" s="101"/>
      <c r="V21" s="102"/>
    </row>
    <row r="22" spans="1:22" ht="36.75" customHeight="1" x14ac:dyDescent="0.3">
      <c r="B22" s="47">
        <v>9</v>
      </c>
      <c r="C22" s="12" t="s">
        <v>62</v>
      </c>
      <c r="D22" s="114"/>
      <c r="E22" s="114"/>
      <c r="F22" s="123"/>
      <c r="G22" s="70"/>
      <c r="H22" s="117"/>
      <c r="I22" s="117"/>
      <c r="J22" s="117"/>
      <c r="K22" s="117"/>
      <c r="L22" s="117"/>
      <c r="M22" s="117"/>
      <c r="N22" s="117"/>
      <c r="O22" s="107">
        <v>1805876.6</v>
      </c>
      <c r="P22" s="79"/>
      <c r="Q22" s="79"/>
      <c r="T22" s="101"/>
      <c r="V22" s="102"/>
    </row>
    <row r="23" spans="1:22" ht="36.75" customHeight="1" x14ac:dyDescent="0.3">
      <c r="A23" s="4">
        <v>1340011</v>
      </c>
      <c r="B23" s="47">
        <v>10</v>
      </c>
      <c r="C23" s="12" t="s">
        <v>5</v>
      </c>
      <c r="D23" s="114"/>
      <c r="E23" s="114"/>
      <c r="F23" s="123"/>
      <c r="G23" s="70"/>
      <c r="H23" s="117"/>
      <c r="I23" s="117"/>
      <c r="J23" s="117"/>
      <c r="K23" s="117"/>
      <c r="L23" s="117"/>
      <c r="M23" s="117"/>
      <c r="N23" s="117"/>
      <c r="O23" s="107">
        <v>3021981.4</v>
      </c>
      <c r="P23" s="79"/>
      <c r="Q23" s="79"/>
      <c r="T23" s="101"/>
      <c r="V23" s="102"/>
    </row>
    <row r="24" spans="1:22" ht="24" customHeight="1" x14ac:dyDescent="0.3">
      <c r="B24" s="57"/>
      <c r="C24" s="57"/>
      <c r="D24" s="57"/>
      <c r="E24" s="57"/>
      <c r="F24" s="60"/>
      <c r="G24" s="58"/>
      <c r="H24" s="60"/>
      <c r="O24" s="79"/>
    </row>
    <row r="25" spans="1:22" x14ac:dyDescent="0.3">
      <c r="B25" s="61"/>
      <c r="C25" s="61"/>
      <c r="D25" s="61"/>
      <c r="E25" s="61"/>
      <c r="F25" s="62"/>
      <c r="G25" s="62"/>
      <c r="H25" s="62"/>
    </row>
    <row r="26" spans="1:22" ht="50.25" customHeight="1" x14ac:dyDescent="0.3">
      <c r="B26" s="61"/>
      <c r="C26" s="48"/>
      <c r="D26" s="48"/>
      <c r="E26" s="48"/>
      <c r="F26" s="63"/>
      <c r="G26" s="64"/>
      <c r="H26" s="65"/>
    </row>
    <row r="27" spans="1:22" ht="50.25" customHeight="1" x14ac:dyDescent="0.3">
      <c r="B27" s="61"/>
      <c r="C27" s="48"/>
      <c r="D27" s="48"/>
      <c r="E27" s="48"/>
      <c r="F27" s="63"/>
      <c r="G27" s="64"/>
      <c r="H27" s="65"/>
    </row>
    <row r="28" spans="1:22" ht="50.25" customHeight="1" x14ac:dyDescent="0.3">
      <c r="B28" s="61"/>
      <c r="C28" s="48"/>
      <c r="D28" s="48"/>
      <c r="E28" s="48"/>
      <c r="F28" s="63"/>
      <c r="G28" s="64"/>
      <c r="H28" s="65"/>
    </row>
    <row r="29" spans="1:22" ht="50.25" customHeight="1" x14ac:dyDescent="0.3">
      <c r="B29" s="61"/>
      <c r="C29" s="48"/>
      <c r="D29" s="48"/>
      <c r="E29" s="48"/>
      <c r="F29" s="63"/>
      <c r="G29" s="64"/>
      <c r="H29" s="65"/>
    </row>
    <row r="30" spans="1:22" ht="50.25" customHeight="1" x14ac:dyDescent="0.3">
      <c r="B30" s="61"/>
      <c r="C30" s="48"/>
      <c r="D30" s="48"/>
      <c r="E30" s="48"/>
      <c r="F30" s="63"/>
      <c r="G30" s="64"/>
      <c r="H30" s="65"/>
    </row>
    <row r="31" spans="1:22" ht="50.25" customHeight="1" x14ac:dyDescent="0.3">
      <c r="B31" s="61"/>
      <c r="C31" s="48"/>
      <c r="D31" s="48"/>
      <c r="E31" s="48"/>
      <c r="F31" s="63"/>
      <c r="G31" s="64"/>
      <c r="H31" s="65"/>
      <c r="O31" s="4">
        <v>310832010</v>
      </c>
    </row>
    <row r="32" spans="1:22" ht="50.25" customHeight="1" x14ac:dyDescent="0.3">
      <c r="B32" s="61"/>
      <c r="C32" s="48"/>
      <c r="D32" s="48"/>
      <c r="E32" s="48"/>
      <c r="F32" s="63"/>
      <c r="G32" s="64"/>
      <c r="H32" s="65"/>
    </row>
    <row r="33" spans="2:8" ht="50.25" customHeight="1" x14ac:dyDescent="0.3">
      <c r="B33" s="61"/>
      <c r="C33" s="48"/>
      <c r="D33" s="48"/>
      <c r="E33" s="48"/>
      <c r="F33" s="63"/>
      <c r="G33" s="64"/>
      <c r="H33" s="65"/>
    </row>
    <row r="34" spans="2:8" ht="50.25" customHeight="1" x14ac:dyDescent="0.3">
      <c r="B34" s="66"/>
      <c r="C34" s="67"/>
      <c r="D34" s="68"/>
      <c r="E34" s="68"/>
      <c r="F34" s="68"/>
      <c r="G34" s="68"/>
      <c r="H34" s="69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  <row r="38" spans="2:8" x14ac:dyDescent="0.3">
      <c r="B38" s="48"/>
      <c r="C38" s="48"/>
      <c r="D38" s="48"/>
      <c r="E38" s="48"/>
      <c r="F38" s="48"/>
      <c r="G38" s="48"/>
      <c r="H38" s="48"/>
    </row>
    <row r="39" spans="2:8" x14ac:dyDescent="0.3">
      <c r="B39" s="48"/>
      <c r="C39" s="48"/>
      <c r="D39" s="48"/>
      <c r="E39" s="48"/>
      <c r="F39" s="48"/>
      <c r="G39" s="48"/>
      <c r="H39" s="48"/>
    </row>
    <row r="40" spans="2:8" x14ac:dyDescent="0.3">
      <c r="B40" s="48"/>
      <c r="C40" s="48"/>
      <c r="D40" s="48"/>
      <c r="E40" s="48"/>
      <c r="F40" s="48"/>
      <c r="G40" s="48"/>
      <c r="H40" s="48"/>
    </row>
    <row r="41" spans="2:8" x14ac:dyDescent="0.3">
      <c r="B41" s="48"/>
      <c r="C41" s="48"/>
      <c r="D41" s="48"/>
      <c r="E41" s="48"/>
      <c r="F41" s="48"/>
      <c r="G41" s="48"/>
      <c r="H41" s="48"/>
    </row>
  </sheetData>
  <autoFilter ref="A13:O23">
    <sortState ref="A10:P30">
      <sortCondition ref="J9:J29"/>
    </sortState>
  </autoFilter>
  <mergeCells count="20">
    <mergeCell ref="L14:L15"/>
    <mergeCell ref="D10:D11"/>
    <mergeCell ref="E10:E11"/>
    <mergeCell ref="B7:F7"/>
    <mergeCell ref="B8:F8"/>
    <mergeCell ref="N1:O1"/>
    <mergeCell ref="N3:O3"/>
    <mergeCell ref="B5:O5"/>
    <mergeCell ref="N4:O4"/>
    <mergeCell ref="M2:O2"/>
    <mergeCell ref="B9:O9"/>
    <mergeCell ref="K10:K11"/>
    <mergeCell ref="H10:J10"/>
    <mergeCell ref="B10:B12"/>
    <mergeCell ref="C10:C12"/>
    <mergeCell ref="G10:G12"/>
    <mergeCell ref="L10:L11"/>
    <mergeCell ref="N10:N11"/>
    <mergeCell ref="O10:O11"/>
    <mergeCell ref="M10:M11"/>
  </mergeCells>
  <pageMargins left="0.23622047244094491" right="0.15748031496062992" top="0.74803149606299213" bottom="0.19685039370078741" header="0.15748031496062992" footer="0.1574803149606299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2021 </vt:lpstr>
      <vt:lpstr>'СМП 2017  (2)'!Заголовки_для_печати</vt:lpstr>
      <vt:lpstr>'СМП 2021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2021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2021-01-17T22:53:46Z</cp:lastPrinted>
  <dcterms:created xsi:type="dcterms:W3CDTF">2015-02-06T05:02:21Z</dcterms:created>
  <dcterms:modified xsi:type="dcterms:W3CDTF">2021-10-19T01:14:11Z</dcterms:modified>
</cp:coreProperties>
</file>