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2020'!$A$11:$Q$21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2020'!$7:$10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2020'!$B$1:$Q$21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45621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S20" i="34"/>
  <c r="U19" i="34"/>
  <c r="D20" i="34" s="1"/>
  <c r="P19" i="34"/>
  <c r="Q19" i="34"/>
  <c r="Q20" i="34" s="1"/>
  <c r="O8" i="26" l="1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X12" i="34" s="1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R18" i="31" l="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N18" i="24" s="1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F10" i="26" l="1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M11" i="17"/>
  <c r="N11" i="17" s="1"/>
  <c r="I13" i="17"/>
  <c r="M14" i="17"/>
  <c r="N14" i="17" s="1"/>
  <c r="J8" i="21"/>
  <c r="K8" i="21" s="1"/>
  <c r="P9" i="21" s="1"/>
  <c r="J16" i="21"/>
  <c r="K16" i="21" s="1"/>
  <c r="P17" i="21" s="1"/>
  <c r="T13" i="34" l="1"/>
  <c r="AG13" i="34" s="1"/>
  <c r="AH13" i="34" s="1"/>
  <c r="V13" i="34" s="1"/>
  <c r="T15" i="34"/>
  <c r="AG15" i="34" s="1"/>
  <c r="AH15" i="34" s="1"/>
  <c r="V15" i="34" s="1"/>
  <c r="T14" i="34"/>
  <c r="AG14" i="34" s="1"/>
  <c r="AH14" i="34" s="1"/>
  <c r="V14" i="34" s="1"/>
  <c r="T10" i="34"/>
  <c r="AG10" i="34" s="1"/>
  <c r="AH10" i="34" s="1"/>
  <c r="V10" i="34" s="1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9" i="34" l="1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<sst xmlns="http://schemas.openxmlformats.org/spreadsheetml/2006/main" count="501" uniqueCount="169">
  <si>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</si>
  <si>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</si>
  <si>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</si>
  <si>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</si>
  <si>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</si>
  <si>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</si>
  <si>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</si>
  <si>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</si>
  <si>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</si>
  <si>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</si>
  <si>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</si>
  <si>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</si>
  <si>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</si>
  <si>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</si>
  <si>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</si>
  <si>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</si>
  <si>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</si>
  <si>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</si>
  <si>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</si>
  <si>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</si>
  <si>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</si>
  <si>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</si>
  <si>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</si>
  <si>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</si>
  <si>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</si>
  <si>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</si>
  <si>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</si>
  <si>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</si>
  <si>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</si>
  <si>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</si>
  <si>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</si>
  <si>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</si>
  <si>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</si>
  <si>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</si>
  <si>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</si>
  <si>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</si>
  <si>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</si>
  <si>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</si>
  <si>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</si>
  <si>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</si>
  <si>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</si>
  <si>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</si>
  <si>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</si>
  <si>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</si>
  <si>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</si>
  <si>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</si>
  <si>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</si>
  <si>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</si>
  <si>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</si>
  <si>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</si>
  <si>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</si>
  <si>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</si>
  <si>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</si>
  <si>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</si>
  <si>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</si>
  <si>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</si>
  <si>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</si>
  <si>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</si>
  <si>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</si>
  <si>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</si>
  <si>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</si>
  <si>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</si>
  <si>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</si>
  <si>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</si>
  <si>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</si>
  <si>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</si>
  <si>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</si>
  <si>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</si>
  <si>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</si>
  <si>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</si>
  <si>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</si>
  <si>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</si>
  <si>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</si>
  <si>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</si>
  <si>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</si>
  <si>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</si>
  <si>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</si>
  <si>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</si>
  <si>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</si>
  <si>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</si>
  <si>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</si>
  <si>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</si>
  <si>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</si>
  <si>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</si>
  <si>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</si>
  <si>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</si>
  <si>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</si>
  <si>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</si>
  <si>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</si>
  <si>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</si>
  <si>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</si>
  <si>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</si>
  <si>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</si>
  <si>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</si>
  <si>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</si>
  <si>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</si>
  <si>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</si>
  <si>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</si>
  <si>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</si>
  <si>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</si>
  <si>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</si>
  <si>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</si>
  <si>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</si>
  <si>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</si>
  <si>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</si>
  <si>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</si>
  <si>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</si>
  <si>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</si>
  <si>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</si>
  <si>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</si>
  <si>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</si>
  <si>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</si>
  <si>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</si>
  <si>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</si>
  <si>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</si>
  <si>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</si>
  <si>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</si>
  <si>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</si>
  <si>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</si>
  <si>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</si>
  <si>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</si>
  <si>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</si>
  <si>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</si>
  <si>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</si>
  <si>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</si>
  <si>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</si>
  <si>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</si>
  <si>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</si>
  <si>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</si>
  <si>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</si>
  <si>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</si>
  <si>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</si>
  <si>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</si>
  <si>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</si>
  <si>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</si>
  <si>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</si>
  <si>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</si>
  <si>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</si>
  <si>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</si>
  <si>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</si>
  <si>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</si>
  <si>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</si>
  <si>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</si>
  <si>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</si>
  <si>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</si>
  <si>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</si>
  <si>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</si>
  <si>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</si>
  <si>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</si>
  <si>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</si>
  <si>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</si>
  <si>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</si>
  <si>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</si>
  <si>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</si>
  <si>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</si>
  <si>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</si>
  <si>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</si>
  <si>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</si>
  <si>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</si>
  <si>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</si>
  <si>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</si>
  <si>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Численность прикрепленных, застрахованных лиц                                              на 01.03.20 (чел.)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</si>
  <si>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01.04.2020</t>
  </si>
  <si>
    <t>МОГБУЗ "МСЧ "Авиамедицина"</t>
  </si>
  <si>
    <t xml:space="preserve">рублей </t>
  </si>
  <si>
    <t>Приложение № 3</t>
  </si>
  <si>
    <t>к Дополнительному соглашение № 5</t>
  </si>
  <si>
    <r>
  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</t>
    </r>
    <r>
      <rPr>
        <b/>
        <u/>
        <sz val="18"/>
        <rFont val="Times New Roman"/>
        <family val="1"/>
        <charset val="204"/>
      </rPr>
      <t>вступает в действие с 01 апреля 2020 года</t>
    </r>
    <r>
      <rPr>
        <b/>
        <sz val="18"/>
        <rFont val="Times New Roman"/>
        <family val="1"/>
        <charset val="204"/>
      </rPr>
      <t>)</t>
    </r>
  </si>
  <si>
    <t>от 29 апреля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</si>
</sst>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00"/>
    <numFmt numFmtId="166" formatCode="0.000"/>
    <numFmt numFmtId="167" formatCode="#,##0.0"/>
    <numFmt numFmtId="168" formatCode="_-* #,##0_р_._-;\-* #,##0_р_._-;_-* &quot;-&quot;??_р_._-;_-@_-"/>
    <numFmt numFmtId="169" formatCode="#,##0.0000"/>
    <numFmt numFmtId="170" formatCode="_-* #,##0.00_р_._-;\-* #,##0.00_р_._-;_-* &quot;-&quot;???_р_._-;_-@_-"/>
    <numFmt numFmtId="171" formatCode="_-* #,##0.0_р_._-;\-* #,##0.0_р_._-;_-* &quot;-&quot;??_р_._-;_-@_-"/>
    <numFmt numFmtId="172" formatCode="#,##0.00000"/>
    <numFmt numFmtId="173" formatCode="#,##0.000000"/>
    <numFmt numFmtId="174" formatCode="_-* #,##0.000_р_._-;\-* #,##0.000_р_._-;_-* &quot;-&quot;??_р_._-;_-@_-"/>
    <numFmt numFmtId="175" formatCode="0.000000"/>
    <numFmt numFmtId="176" formatCode="_-* #,##0.0_р_._-;\-* #,##0.0_р_._-;_-* &quot;-&quot;?_р_._-;_-@_-"/>
  </numFmts>
  <fonts count="6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u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49">
    <xf numFmtId="0" fontId="0" fillId="0" borderId="0"/>
    <xf numFmtId="0" fontId="12" fillId="0" borderId="0"/>
    <xf numFmtId="43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0"/>
    <xf numFmtId="0" fontId="11" fillId="0" borderId="0"/>
    <xf numFmtId="43" fontId="1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4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4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68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68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43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43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43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43" fontId="20" fillId="2" borderId="0" xfId="1" applyNumberFormat="1" applyFont="1" applyFill="1" applyBorder="1" applyAlignment="1">
      <alignment horizontal="left" wrapText="1"/>
    </xf>
    <xf numFmtId="43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68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68" fontId="27" fillId="2" borderId="0" xfId="2" applyNumberFormat="1" applyFont="1" applyFill="1" applyBorder="1" applyAlignment="1">
      <alignment wrapText="1"/>
    </xf>
    <xf numFmtId="43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0" fontId="31" fillId="2" borderId="0" xfId="1" applyNumberFormat="1" applyFont="1" applyFill="1" applyAlignment="1">
      <alignment wrapText="1"/>
    </xf>
    <xf numFmtId="43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0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43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7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1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6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5" fontId="27" fillId="2" borderId="0" xfId="2" applyNumberFormat="1" applyFont="1" applyFill="1" applyBorder="1" applyAlignment="1">
      <alignment vertical="center" wrapText="1"/>
    </xf>
    <xf numFmtId="43" fontId="27" fillId="2" borderId="1" xfId="2" applyNumberFormat="1" applyFont="1" applyFill="1" applyBorder="1" applyAlignment="1">
      <alignment horizontal="right" wrapText="1"/>
    </xf>
    <xf numFmtId="168" fontId="20" fillId="2" borderId="1" xfId="2" applyNumberFormat="1" applyFont="1" applyFill="1" applyBorder="1" applyAlignment="1">
      <alignment wrapText="1"/>
    </xf>
    <xf numFmtId="165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43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8" fontId="28" fillId="2" borderId="1" xfId="2" applyNumberFormat="1" applyFont="1" applyFill="1" applyBorder="1" applyAlignment="1">
      <alignment wrapText="1"/>
    </xf>
    <xf numFmtId="43" fontId="28" fillId="2" borderId="1" xfId="2" applyNumberFormat="1" applyFont="1" applyFill="1" applyBorder="1" applyAlignment="1">
      <alignment wrapText="1"/>
    </xf>
    <xf numFmtId="168" fontId="28" fillId="2" borderId="1" xfId="2" applyNumberFormat="1" applyFont="1" applyFill="1" applyBorder="1" applyAlignment="1">
      <alignment horizontal="right" wrapText="1"/>
    </xf>
    <xf numFmtId="172" fontId="28" fillId="2" borderId="1" xfId="2" applyNumberFormat="1" applyFont="1" applyFill="1" applyBorder="1" applyAlignment="1">
      <alignment wrapText="1"/>
    </xf>
    <xf numFmtId="172" fontId="20" fillId="2" borderId="0" xfId="1" applyNumberFormat="1" applyFont="1" applyFill="1" applyBorder="1" applyAlignment="1">
      <alignment wrapText="1"/>
    </xf>
    <xf numFmtId="43" fontId="32" fillId="2" borderId="0" xfId="1" applyNumberFormat="1" applyFont="1" applyFill="1" applyAlignment="1">
      <alignment wrapText="1"/>
    </xf>
    <xf numFmtId="173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43" fontId="35" fillId="2" borderId="3" xfId="40" applyNumberFormat="1" applyFont="1" applyFill="1" applyBorder="1" applyAlignment="1">
      <alignment horizontal="right" wrapText="1"/>
    </xf>
    <xf numFmtId="174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68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43" fontId="37" fillId="2" borderId="3" xfId="40" applyNumberFormat="1" applyFont="1" applyFill="1" applyBorder="1" applyAlignment="1">
      <alignment horizontal="right" wrapText="1"/>
    </xf>
    <xf numFmtId="43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0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5" fontId="33" fillId="2" borderId="4" xfId="2" applyNumberFormat="1" applyFont="1" applyFill="1" applyBorder="1" applyAlignment="1">
      <alignment horizontal="center" wrapText="1"/>
    </xf>
    <xf numFmtId="165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5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43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5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5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5" fontId="20" fillId="2" borderId="1" xfId="44" applyNumberFormat="1" applyFont="1" applyFill="1" applyBorder="1" applyAlignment="1">
      <alignment horizontal="center" wrapText="1"/>
    </xf>
    <xf numFmtId="169" fontId="20" fillId="2" borderId="1" xfId="2" applyNumberFormat="1" applyFont="1" applyFill="1" applyBorder="1" applyAlignment="1">
      <alignment horizontal="center" wrapText="1"/>
    </xf>
    <xf numFmtId="167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69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6" fontId="28" fillId="2" borderId="0" xfId="1" applyNumberFormat="1" applyFont="1" applyFill="1" applyAlignment="1">
      <alignment wrapText="1"/>
    </xf>
    <xf numFmtId="169" fontId="45" fillId="2" borderId="1" xfId="2" applyNumberFormat="1" applyFont="1" applyFill="1" applyBorder="1" applyAlignment="1">
      <alignment horizontal="center" wrapText="1"/>
    </xf>
    <xf numFmtId="169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0" fontId="31" fillId="2" borderId="9" xfId="1" applyNumberFormat="1" applyFont="1" applyFill="1" applyBorder="1" applyAlignment="1">
      <alignment wrapText="1"/>
    </xf>
    <xf numFmtId="43" fontId="32" fillId="2" borderId="9" xfId="1" applyNumberFormat="1" applyFont="1" applyFill="1" applyBorder="1" applyAlignment="1">
      <alignment wrapText="1"/>
    </xf>
    <xf numFmtId="43" fontId="31" fillId="2" borderId="9" xfId="1" applyNumberFormat="1" applyFont="1" applyFill="1" applyBorder="1" applyAlignment="1">
      <alignment wrapText="1"/>
    </xf>
    <xf numFmtId="170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43" fontId="31" fillId="2" borderId="0" xfId="1" applyNumberFormat="1" applyFont="1" applyFill="1" applyBorder="1" applyAlignment="1">
      <alignment wrapText="1"/>
    </xf>
    <xf numFmtId="43" fontId="32" fillId="2" borderId="0" xfId="1" applyNumberFormat="1" applyFont="1" applyFill="1" applyBorder="1" applyAlignment="1">
      <alignment wrapText="1"/>
    </xf>
    <xf numFmtId="170" fontId="32" fillId="2" borderId="0" xfId="1" applyNumberFormat="1" applyFont="1" applyFill="1" applyBorder="1" applyAlignment="1">
      <alignment wrapText="1"/>
    </xf>
    <xf numFmtId="165" fontId="27" fillId="2" borderId="8" xfId="2" applyNumberFormat="1" applyFont="1" applyFill="1" applyBorder="1" applyAlignment="1">
      <alignment vertical="center" wrapText="1"/>
    </xf>
    <xf numFmtId="170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43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43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5" fontId="54" fillId="2" borderId="8" xfId="2" applyNumberFormat="1" applyFont="1" applyFill="1" applyBorder="1" applyAlignment="1">
      <alignment vertical="center" wrapText="1"/>
    </xf>
    <xf numFmtId="172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2" fontId="13" fillId="2" borderId="4" xfId="2" applyNumberFormat="1" applyFont="1" applyFill="1" applyBorder="1" applyAlignment="1">
      <alignment horizontal="center" wrapText="1"/>
    </xf>
    <xf numFmtId="165" fontId="55" fillId="2" borderId="8" xfId="2" applyNumberFormat="1" applyFont="1" applyFill="1" applyBorder="1" applyAlignment="1">
      <alignment vertical="center" wrapText="1"/>
    </xf>
    <xf numFmtId="165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2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69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69" fontId="31" fillId="2" borderId="1" xfId="2" applyNumberFormat="1" applyFont="1" applyFill="1" applyBorder="1" applyAlignment="1">
      <alignment horizontal="center" wrapText="1"/>
    </xf>
    <xf numFmtId="176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164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3" fontId="58" fillId="2" borderId="1" xfId="2" applyNumberFormat="1" applyFont="1" applyFill="1" applyBorder="1" applyAlignment="1">
      <alignment wrapText="1"/>
    </xf>
    <xf numFmtId="43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7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69" fontId="31" fillId="2" borderId="2" xfId="2" applyNumberFormat="1" applyFont="1" applyFill="1" applyBorder="1" applyAlignment="1">
      <alignment vertical="center" wrapText="1"/>
    </xf>
    <xf numFmtId="165" fontId="31" fillId="2" borderId="2" xfId="2" applyNumberFormat="1" applyFont="1" applyFill="1" applyBorder="1" applyAlignment="1">
      <alignment vertical="center" wrapText="1"/>
    </xf>
    <xf numFmtId="169" fontId="20" fillId="2" borderId="1" xfId="44" applyNumberFormat="1" applyFont="1" applyFill="1" applyBorder="1" applyAlignment="1">
      <alignment horizontal="center" wrapText="1"/>
    </xf>
    <xf numFmtId="166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9" fontId="13" fillId="2" borderId="1" xfId="1" applyNumberFormat="1" applyFont="1" applyFill="1" applyBorder="1" applyAlignment="1">
      <alignment horizontal="center" vertical="center" wrapText="1"/>
    </xf>
    <xf numFmtId="43" fontId="13" fillId="2" borderId="1" xfId="1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wrapText="1"/>
    </xf>
    <xf numFmtId="166" fontId="13" fillId="2" borderId="1" xfId="1" applyNumberFormat="1" applyFont="1" applyFill="1" applyBorder="1" applyAlignment="1">
      <alignment horizontal="center" vertical="center" wrapText="1"/>
    </xf>
    <xf numFmtId="168" fontId="13" fillId="2" borderId="1" xfId="2" applyNumberFormat="1" applyFont="1" applyFill="1" applyBorder="1" applyAlignment="1">
      <alignment vertical="center" wrapText="1"/>
    </xf>
    <xf numFmtId="169" fontId="13" fillId="2" borderId="1" xfId="2" applyNumberFormat="1" applyFont="1" applyFill="1" applyBorder="1" applyAlignment="1">
      <alignment horizontal="center" vertical="center" wrapText="1"/>
    </xf>
    <xf numFmtId="165" fontId="13" fillId="2" borderId="1" xfId="2" applyNumberFormat="1" applyFont="1" applyFill="1" applyBorder="1" applyAlignment="1">
      <alignment horizontal="center" vertical="center" wrapText="1"/>
    </xf>
    <xf numFmtId="4" fontId="14" fillId="2" borderId="1" xfId="2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right" vertical="center" wrapText="1"/>
    </xf>
    <xf numFmtId="169" fontId="13" fillId="2" borderId="1" xfId="44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Alignment="1">
      <alignment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5" fontId="31" fillId="2" borderId="2" xfId="2" applyNumberFormat="1" applyFont="1" applyFill="1" applyBorder="1" applyAlignment="1">
      <alignment horizontal="center" vertical="center" wrapText="1"/>
    </xf>
    <xf numFmtId="165" fontId="31" fillId="2" borderId="7" xfId="2" applyNumberFormat="1" applyFont="1" applyFill="1" applyBorder="1" applyAlignment="1">
      <alignment horizontal="center" vertical="center" wrapText="1"/>
    </xf>
    <xf numFmtId="173" fontId="33" fillId="2" borderId="2" xfId="2" applyNumberFormat="1" applyFont="1" applyFill="1" applyBorder="1" applyAlignment="1">
      <alignment horizontal="center" vertical="center" wrapText="1"/>
    </xf>
    <xf numFmtId="173" fontId="33" fillId="2" borderId="7" xfId="2" applyNumberFormat="1" applyFont="1" applyFill="1" applyBorder="1" applyAlignment="1">
      <alignment horizontal="center" vertical="center" wrapText="1"/>
    </xf>
    <xf numFmtId="173" fontId="33" fillId="2" borderId="3" xfId="2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165" fontId="13" fillId="2" borderId="2" xfId="2" applyNumberFormat="1" applyFont="1" applyFill="1" applyBorder="1" applyAlignment="1">
      <alignment horizontal="center" vertical="center" wrapText="1"/>
    </xf>
    <xf numFmtId="165" fontId="13" fillId="2" borderId="7" xfId="2" applyNumberFormat="1" applyFont="1" applyFill="1" applyBorder="1" applyAlignment="1">
      <alignment horizontal="center" vertical="center" wrapText="1"/>
    </xf>
    <xf numFmtId="165" fontId="13" fillId="2" borderId="3" xfId="2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3" fontId="31" fillId="2" borderId="2" xfId="2" applyNumberFormat="1" applyFont="1" applyFill="1" applyBorder="1" applyAlignment="1">
      <alignment horizontal="center" vertical="center" wrapText="1"/>
    </xf>
    <xf numFmtId="173" fontId="31" fillId="2" borderId="7" xfId="2" applyNumberFormat="1" applyFont="1" applyFill="1" applyBorder="1" applyAlignment="1">
      <alignment horizontal="center" vertical="center" wrapText="1"/>
    </xf>
    <xf numFmtId="173" fontId="31" fillId="2" borderId="3" xfId="2" applyNumberFormat="1" applyFont="1" applyFill="1" applyBorder="1" applyAlignment="1">
      <alignment horizontal="center" vertical="center" wrapText="1"/>
    </xf>
    <xf numFmtId="169" fontId="32" fillId="2" borderId="2" xfId="2" applyNumberFormat="1" applyFont="1" applyFill="1" applyBorder="1" applyAlignment="1">
      <alignment horizontal="center" vertical="center" wrapText="1"/>
    </xf>
    <xf numFmtId="169" fontId="32" fillId="2" borderId="7" xfId="2" applyNumberFormat="1" applyFont="1" applyFill="1" applyBorder="1" applyAlignment="1">
      <alignment horizontal="center" vertical="center" wrapText="1"/>
    </xf>
    <xf numFmtId="169" fontId="32" fillId="2" borderId="3" xfId="2" applyNumberFormat="1" applyFont="1" applyFill="1" applyBorder="1" applyAlignment="1">
      <alignment horizontal="center" vertical="center" wrapText="1"/>
    </xf>
    <xf numFmtId="169" fontId="31" fillId="2" borderId="2" xfId="2" applyNumberFormat="1" applyFont="1" applyFill="1" applyBorder="1" applyAlignment="1">
      <alignment horizontal="center" vertical="center" wrapText="1"/>
    </xf>
    <xf numFmtId="169" fontId="31" fillId="2" borderId="7" xfId="2" applyNumberFormat="1" applyFont="1" applyFill="1" applyBorder="1" applyAlignment="1">
      <alignment horizontal="center" vertical="center" wrapText="1"/>
    </xf>
    <xf numFmtId="169" fontId="31" fillId="2" borderId="3" xfId="2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173" fontId="13" fillId="2" borderId="2" xfId="2" applyNumberFormat="1" applyFont="1" applyFill="1" applyBorder="1" applyAlignment="1">
      <alignment horizontal="center" vertical="center" wrapText="1"/>
    </xf>
    <xf numFmtId="173" fontId="13" fillId="2" borderId="7" xfId="2" applyNumberFormat="1" applyFont="1" applyFill="1" applyBorder="1" applyAlignment="1">
      <alignment horizontal="center" vertical="center" wrapText="1"/>
    </xf>
    <xf numFmtId="173" fontId="13" fillId="2" borderId="3" xfId="2" applyNumberFormat="1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right" vertical="center" wrapText="1"/>
    </xf>
    <xf numFmtId="0" fontId="64" fillId="2" borderId="0" xfId="1" applyFont="1" applyFill="1" applyAlignment="1">
      <alignment horizontal="right" wrapText="1"/>
    </xf>
    <xf numFmtId="0" fontId="65" fillId="2" borderId="0" xfId="396" applyFont="1" applyFill="1" applyBorder="1" applyAlignment="1">
      <alignment horizontal="center" vertical="center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</cellXfs>
  <cellStyles count="1049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992"/>
    <cellStyle name="Обычный 2 10 2 2 3" xfId="656"/>
    <cellStyle name="Обычный 2 10 2 3" xfId="854"/>
    <cellStyle name="Обычный 2 10 2 4" xfId="518"/>
    <cellStyle name="Обычный 2 10 3" xfId="250"/>
    <cellStyle name="Обычный 2 10 3 2" xfId="923"/>
    <cellStyle name="Обычный 2 10 3 3" xfId="587"/>
    <cellStyle name="Обычный 2 10 4" xfId="760"/>
    <cellStyle name="Обычный 2 10 5" xfId="424"/>
    <cellStyle name="Обычный 2 11" xfId="134"/>
    <cellStyle name="Обычный 2 11 2" xfId="297"/>
    <cellStyle name="Обычный 2 11 2 2" xfId="970"/>
    <cellStyle name="Обычный 2 11 2 3" xfId="634"/>
    <cellStyle name="Обычный 2 11 3" xfId="807"/>
    <cellStyle name="Обычный 2 11 4" xfId="471"/>
    <cellStyle name="Обычный 2 12" xfId="366"/>
    <cellStyle name="Обычный 2 12 2" xfId="1039"/>
    <cellStyle name="Обычный 2 12 3" xfId="703"/>
    <cellStyle name="Обычный 2 13" xfId="228"/>
    <cellStyle name="Обычный 2 13 2" xfId="901"/>
    <cellStyle name="Обычный 2 13 3" xfId="565"/>
    <cellStyle name="Обычный 2 14" xfId="375"/>
    <cellStyle name="Обычный 2 14 2" xfId="1047"/>
    <cellStyle name="Обычный 2 14 3" xfId="711"/>
    <cellStyle name="Обычный 2 15" xfId="713"/>
    <cellStyle name="Обычный 2 16" xfId="377"/>
    <cellStyle name="Обычный 2 2" xfId="3"/>
    <cellStyle name="Обычный 2 3" xfId="39"/>
    <cellStyle name="Обычный 2 3 10" xfId="37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893"/>
    <cellStyle name="Обычный 2 3 2 2 2 2 2 3" xfId="557"/>
    <cellStyle name="Обычный 2 3 2 2 2 2 3" xfId="358"/>
    <cellStyle name="Обычный 2 3 2 2 2 2 3 2" xfId="1031"/>
    <cellStyle name="Обычный 2 3 2 2 2 2 3 3" xfId="695"/>
    <cellStyle name="Обычный 2 3 2 2 2 2 4" xfId="799"/>
    <cellStyle name="Обычный 2 3 2 2 2 2 5" xfId="463"/>
    <cellStyle name="Обычный 2 3 2 2 2 3" xfId="173"/>
    <cellStyle name="Обычный 2 3 2 2 2 3 2" xfId="846"/>
    <cellStyle name="Обычный 2 3 2 2 2 3 3" xfId="510"/>
    <cellStyle name="Обычный 2 3 2 2 2 4" xfId="289"/>
    <cellStyle name="Обычный 2 3 2 2 2 4 2" xfId="962"/>
    <cellStyle name="Обычный 2 3 2 2 2 4 3" xfId="626"/>
    <cellStyle name="Обычный 2 3 2 2 2 5" xfId="752"/>
    <cellStyle name="Обычный 2 3 2 2 2 6" xfId="416"/>
    <cellStyle name="Обычный 2 3 2 2 3" xfId="101"/>
    <cellStyle name="Обычный 2 3 2 2 3 2" xfId="195"/>
    <cellStyle name="Обычный 2 3 2 2 3 2 2" xfId="333"/>
    <cellStyle name="Обычный 2 3 2 2 3 2 2 2" xfId="1006"/>
    <cellStyle name="Обычный 2 3 2 2 3 2 2 3" xfId="670"/>
    <cellStyle name="Обычный 2 3 2 2 3 2 3" xfId="868"/>
    <cellStyle name="Обычный 2 3 2 2 3 2 4" xfId="532"/>
    <cellStyle name="Обычный 2 3 2 2 3 3" xfId="264"/>
    <cellStyle name="Обычный 2 3 2 2 3 3 2" xfId="937"/>
    <cellStyle name="Обычный 2 3 2 2 3 3 3" xfId="601"/>
    <cellStyle name="Обычный 2 3 2 2 3 4" xfId="774"/>
    <cellStyle name="Обычный 2 3 2 2 3 5" xfId="438"/>
    <cellStyle name="Обычный 2 3 2 2 4" xfId="148"/>
    <cellStyle name="Обычный 2 3 2 2 4 2" xfId="311"/>
    <cellStyle name="Обычный 2 3 2 2 4 2 2" xfId="984"/>
    <cellStyle name="Обычный 2 3 2 2 4 2 3" xfId="648"/>
    <cellStyle name="Обычный 2 3 2 2 4 3" xfId="821"/>
    <cellStyle name="Обычный 2 3 2 2 4 4" xfId="485"/>
    <cellStyle name="Обычный 2 3 2 2 5" xfId="242"/>
    <cellStyle name="Обычный 2 3 2 2 5 2" xfId="915"/>
    <cellStyle name="Обычный 2 3 2 2 5 3" xfId="579"/>
    <cellStyle name="Обычный 2 3 2 2 6" xfId="727"/>
    <cellStyle name="Обычный 2 3 2 2 7" xfId="391"/>
    <cellStyle name="Обычный 2 3 2 3" xfId="71"/>
    <cellStyle name="Обычный 2 3 2 3 2" xfId="118"/>
    <cellStyle name="Обычный 2 3 2 3 2 2" xfId="212"/>
    <cellStyle name="Обычный 2 3 2 3 2 2 2" xfId="885"/>
    <cellStyle name="Обычный 2 3 2 3 2 2 3" xfId="549"/>
    <cellStyle name="Обычный 2 3 2 3 2 3" xfId="350"/>
    <cellStyle name="Обычный 2 3 2 3 2 3 2" xfId="1023"/>
    <cellStyle name="Обычный 2 3 2 3 2 3 3" xfId="687"/>
    <cellStyle name="Обычный 2 3 2 3 2 4" xfId="791"/>
    <cellStyle name="Обычный 2 3 2 3 2 5" xfId="455"/>
    <cellStyle name="Обычный 2 3 2 3 3" xfId="165"/>
    <cellStyle name="Обычный 2 3 2 3 3 2" xfId="838"/>
    <cellStyle name="Обычный 2 3 2 3 3 3" xfId="502"/>
    <cellStyle name="Обычный 2 3 2 3 4" xfId="281"/>
    <cellStyle name="Обычный 2 3 2 3 4 2" xfId="954"/>
    <cellStyle name="Обычный 2 3 2 3 4 3" xfId="618"/>
    <cellStyle name="Обычный 2 3 2 3 5" xfId="744"/>
    <cellStyle name="Обычный 2 3 2 3 6" xfId="408"/>
    <cellStyle name="Обычный 2 3 2 4" xfId="93"/>
    <cellStyle name="Обычный 2 3 2 4 2" xfId="187"/>
    <cellStyle name="Обычный 2 3 2 4 2 2" xfId="325"/>
    <cellStyle name="Обычный 2 3 2 4 2 2 2" xfId="998"/>
    <cellStyle name="Обычный 2 3 2 4 2 2 3" xfId="662"/>
    <cellStyle name="Обычный 2 3 2 4 2 3" xfId="860"/>
    <cellStyle name="Обычный 2 3 2 4 2 4" xfId="524"/>
    <cellStyle name="Обычный 2 3 2 4 3" xfId="256"/>
    <cellStyle name="Обычный 2 3 2 4 3 2" xfId="929"/>
    <cellStyle name="Обычный 2 3 2 4 3 3" xfId="593"/>
    <cellStyle name="Обычный 2 3 2 4 4" xfId="766"/>
    <cellStyle name="Обычный 2 3 2 4 5" xfId="430"/>
    <cellStyle name="Обычный 2 3 2 5" xfId="140"/>
    <cellStyle name="Обычный 2 3 2 5 2" xfId="303"/>
    <cellStyle name="Обычный 2 3 2 5 2 2" xfId="976"/>
    <cellStyle name="Обычный 2 3 2 5 2 3" xfId="640"/>
    <cellStyle name="Обычный 2 3 2 5 3" xfId="813"/>
    <cellStyle name="Обычный 2 3 2 5 4" xfId="477"/>
    <cellStyle name="Обычный 2 3 2 6" xfId="372"/>
    <cellStyle name="Обычный 2 3 2 6 2" xfId="1045"/>
    <cellStyle name="Обычный 2 3 2 6 3" xfId="709"/>
    <cellStyle name="Обычный 2 3 2 7" xfId="234"/>
    <cellStyle name="Обычный 2 3 2 7 2" xfId="907"/>
    <cellStyle name="Обычный 2 3 2 7 3" xfId="571"/>
    <cellStyle name="Обычный 2 3 2 8" xfId="719"/>
    <cellStyle name="Обычный 2 3 2 9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889"/>
    <cellStyle name="Обычный 2 3 3 2 2 2 3" xfId="553"/>
    <cellStyle name="Обычный 2 3 3 2 2 3" xfId="354"/>
    <cellStyle name="Обычный 2 3 3 2 2 3 2" xfId="1027"/>
    <cellStyle name="Обычный 2 3 3 2 2 3 3" xfId="691"/>
    <cellStyle name="Обычный 2 3 3 2 2 4" xfId="795"/>
    <cellStyle name="Обычный 2 3 3 2 2 5" xfId="459"/>
    <cellStyle name="Обычный 2 3 3 2 3" xfId="169"/>
    <cellStyle name="Обычный 2 3 3 2 3 2" xfId="842"/>
    <cellStyle name="Обычный 2 3 3 2 3 3" xfId="506"/>
    <cellStyle name="Обычный 2 3 3 2 4" xfId="285"/>
    <cellStyle name="Обычный 2 3 3 2 4 2" xfId="958"/>
    <cellStyle name="Обычный 2 3 3 2 4 3" xfId="622"/>
    <cellStyle name="Обычный 2 3 3 2 5" xfId="748"/>
    <cellStyle name="Обычный 2 3 3 2 6" xfId="412"/>
    <cellStyle name="Обычный 2 3 3 3" xfId="97"/>
    <cellStyle name="Обычный 2 3 3 3 2" xfId="191"/>
    <cellStyle name="Обычный 2 3 3 3 2 2" xfId="329"/>
    <cellStyle name="Обычный 2 3 3 3 2 2 2" xfId="1002"/>
    <cellStyle name="Обычный 2 3 3 3 2 2 3" xfId="666"/>
    <cellStyle name="Обычный 2 3 3 3 2 3" xfId="864"/>
    <cellStyle name="Обычный 2 3 3 3 2 4" xfId="528"/>
    <cellStyle name="Обычный 2 3 3 3 3" xfId="260"/>
    <cellStyle name="Обычный 2 3 3 3 3 2" xfId="933"/>
    <cellStyle name="Обычный 2 3 3 3 3 3" xfId="597"/>
    <cellStyle name="Обычный 2 3 3 3 4" xfId="770"/>
    <cellStyle name="Обычный 2 3 3 3 5" xfId="434"/>
    <cellStyle name="Обычный 2 3 3 4" xfId="144"/>
    <cellStyle name="Обычный 2 3 3 4 2" xfId="307"/>
    <cellStyle name="Обычный 2 3 3 4 2 2" xfId="980"/>
    <cellStyle name="Обычный 2 3 3 4 2 3" xfId="644"/>
    <cellStyle name="Обычный 2 3 3 4 3" xfId="817"/>
    <cellStyle name="Обычный 2 3 3 4 4" xfId="481"/>
    <cellStyle name="Обычный 2 3 3 5" xfId="238"/>
    <cellStyle name="Обычный 2 3 3 5 2" xfId="911"/>
    <cellStyle name="Обычный 2 3 3 5 3" xfId="575"/>
    <cellStyle name="Обычный 2 3 3 6" xfId="723"/>
    <cellStyle name="Обычный 2 3 3 7" xfId="387"/>
    <cellStyle name="Обычный 2 3 4" xfId="67"/>
    <cellStyle name="Обычный 2 3 4 2" xfId="114"/>
    <cellStyle name="Обычный 2 3 4 2 2" xfId="208"/>
    <cellStyle name="Обычный 2 3 4 2 2 2" xfId="881"/>
    <cellStyle name="Обычный 2 3 4 2 2 3" xfId="545"/>
    <cellStyle name="Обычный 2 3 4 2 3" xfId="346"/>
    <cellStyle name="Обычный 2 3 4 2 3 2" xfId="1019"/>
    <cellStyle name="Обычный 2 3 4 2 3 3" xfId="683"/>
    <cellStyle name="Обычный 2 3 4 2 4" xfId="787"/>
    <cellStyle name="Обычный 2 3 4 2 5" xfId="451"/>
    <cellStyle name="Обычный 2 3 4 3" xfId="161"/>
    <cellStyle name="Обычный 2 3 4 3 2" xfId="834"/>
    <cellStyle name="Обычный 2 3 4 3 3" xfId="498"/>
    <cellStyle name="Обычный 2 3 4 4" xfId="277"/>
    <cellStyle name="Обычный 2 3 4 4 2" xfId="950"/>
    <cellStyle name="Обычный 2 3 4 4 3" xfId="614"/>
    <cellStyle name="Обычный 2 3 4 5" xfId="740"/>
    <cellStyle name="Обычный 2 3 4 6" xfId="404"/>
    <cellStyle name="Обычный 2 3 5" xfId="89"/>
    <cellStyle name="Обычный 2 3 5 2" xfId="183"/>
    <cellStyle name="Обычный 2 3 5 2 2" xfId="321"/>
    <cellStyle name="Обычный 2 3 5 2 2 2" xfId="994"/>
    <cellStyle name="Обычный 2 3 5 2 2 3" xfId="658"/>
    <cellStyle name="Обычный 2 3 5 2 3" xfId="856"/>
    <cellStyle name="Обычный 2 3 5 2 4" xfId="520"/>
    <cellStyle name="Обычный 2 3 5 3" xfId="252"/>
    <cellStyle name="Обычный 2 3 5 3 2" xfId="925"/>
    <cellStyle name="Обычный 2 3 5 3 3" xfId="589"/>
    <cellStyle name="Обычный 2 3 5 4" xfId="762"/>
    <cellStyle name="Обычный 2 3 5 5" xfId="426"/>
    <cellStyle name="Обычный 2 3 6" xfId="136"/>
    <cellStyle name="Обычный 2 3 6 2" xfId="299"/>
    <cellStyle name="Обычный 2 3 6 2 2" xfId="972"/>
    <cellStyle name="Обычный 2 3 6 2 3" xfId="636"/>
    <cellStyle name="Обычный 2 3 6 3" xfId="809"/>
    <cellStyle name="Обычный 2 3 6 4" xfId="473"/>
    <cellStyle name="Обычный 2 3 7" xfId="368"/>
    <cellStyle name="Обычный 2 3 7 2" xfId="1041"/>
    <cellStyle name="Обычный 2 3 7 3" xfId="705"/>
    <cellStyle name="Обычный 2 3 8" xfId="230"/>
    <cellStyle name="Обычный 2 3 8 2" xfId="903"/>
    <cellStyle name="Обычный 2 3 8 3" xfId="567"/>
    <cellStyle name="Обычный 2 3 9" xfId="715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891"/>
    <cellStyle name="Обычный 2 4 2 2 2 2 3" xfId="555"/>
    <cellStyle name="Обычный 2 4 2 2 2 3" xfId="356"/>
    <cellStyle name="Обычный 2 4 2 2 2 3 2" xfId="1029"/>
    <cellStyle name="Обычный 2 4 2 2 2 3 3" xfId="693"/>
    <cellStyle name="Обычный 2 4 2 2 2 4" xfId="797"/>
    <cellStyle name="Обычный 2 4 2 2 2 5" xfId="461"/>
    <cellStyle name="Обычный 2 4 2 2 3" xfId="171"/>
    <cellStyle name="Обычный 2 4 2 2 3 2" xfId="844"/>
    <cellStyle name="Обычный 2 4 2 2 3 3" xfId="508"/>
    <cellStyle name="Обычный 2 4 2 2 4" xfId="287"/>
    <cellStyle name="Обычный 2 4 2 2 4 2" xfId="960"/>
    <cellStyle name="Обычный 2 4 2 2 4 3" xfId="624"/>
    <cellStyle name="Обычный 2 4 2 2 5" xfId="750"/>
    <cellStyle name="Обычный 2 4 2 2 6" xfId="414"/>
    <cellStyle name="Обычный 2 4 2 3" xfId="99"/>
    <cellStyle name="Обычный 2 4 2 3 2" xfId="193"/>
    <cellStyle name="Обычный 2 4 2 3 2 2" xfId="331"/>
    <cellStyle name="Обычный 2 4 2 3 2 2 2" xfId="1004"/>
    <cellStyle name="Обычный 2 4 2 3 2 2 3" xfId="668"/>
    <cellStyle name="Обычный 2 4 2 3 2 3" xfId="866"/>
    <cellStyle name="Обычный 2 4 2 3 2 4" xfId="530"/>
    <cellStyle name="Обычный 2 4 2 3 3" xfId="262"/>
    <cellStyle name="Обычный 2 4 2 3 3 2" xfId="935"/>
    <cellStyle name="Обычный 2 4 2 3 3 3" xfId="599"/>
    <cellStyle name="Обычный 2 4 2 3 4" xfId="772"/>
    <cellStyle name="Обычный 2 4 2 3 5" xfId="436"/>
    <cellStyle name="Обычный 2 4 2 4" xfId="146"/>
    <cellStyle name="Обычный 2 4 2 4 2" xfId="309"/>
    <cellStyle name="Обычный 2 4 2 4 2 2" xfId="982"/>
    <cellStyle name="Обычный 2 4 2 4 2 3" xfId="646"/>
    <cellStyle name="Обычный 2 4 2 4 3" xfId="819"/>
    <cellStyle name="Обычный 2 4 2 4 4" xfId="483"/>
    <cellStyle name="Обычный 2 4 2 5" xfId="240"/>
    <cellStyle name="Обычный 2 4 2 5 2" xfId="913"/>
    <cellStyle name="Обычный 2 4 2 5 3" xfId="577"/>
    <cellStyle name="Обычный 2 4 2 6" xfId="725"/>
    <cellStyle name="Обычный 2 4 2 7" xfId="389"/>
    <cellStyle name="Обычный 2 4 3" xfId="69"/>
    <cellStyle name="Обычный 2 4 3 2" xfId="116"/>
    <cellStyle name="Обычный 2 4 3 2 2" xfId="210"/>
    <cellStyle name="Обычный 2 4 3 2 2 2" xfId="883"/>
    <cellStyle name="Обычный 2 4 3 2 2 3" xfId="547"/>
    <cellStyle name="Обычный 2 4 3 2 3" xfId="348"/>
    <cellStyle name="Обычный 2 4 3 2 3 2" xfId="1021"/>
    <cellStyle name="Обычный 2 4 3 2 3 3" xfId="685"/>
    <cellStyle name="Обычный 2 4 3 2 4" xfId="789"/>
    <cellStyle name="Обычный 2 4 3 2 5" xfId="453"/>
    <cellStyle name="Обычный 2 4 3 3" xfId="163"/>
    <cellStyle name="Обычный 2 4 3 3 2" xfId="836"/>
    <cellStyle name="Обычный 2 4 3 3 3" xfId="500"/>
    <cellStyle name="Обычный 2 4 3 4" xfId="279"/>
    <cellStyle name="Обычный 2 4 3 4 2" xfId="952"/>
    <cellStyle name="Обычный 2 4 3 4 3" xfId="616"/>
    <cellStyle name="Обычный 2 4 3 5" xfId="742"/>
    <cellStyle name="Обычный 2 4 3 6" xfId="406"/>
    <cellStyle name="Обычный 2 4 4" xfId="91"/>
    <cellStyle name="Обычный 2 4 4 2" xfId="185"/>
    <cellStyle name="Обычный 2 4 4 2 2" xfId="323"/>
    <cellStyle name="Обычный 2 4 4 2 2 2" xfId="996"/>
    <cellStyle name="Обычный 2 4 4 2 2 3" xfId="660"/>
    <cellStyle name="Обычный 2 4 4 2 3" xfId="858"/>
    <cellStyle name="Обычный 2 4 4 2 4" xfId="522"/>
    <cellStyle name="Обычный 2 4 4 3" xfId="254"/>
    <cellStyle name="Обычный 2 4 4 3 2" xfId="927"/>
    <cellStyle name="Обычный 2 4 4 3 3" xfId="591"/>
    <cellStyle name="Обычный 2 4 4 4" xfId="764"/>
    <cellStyle name="Обычный 2 4 4 5" xfId="428"/>
    <cellStyle name="Обычный 2 4 5" xfId="138"/>
    <cellStyle name="Обычный 2 4 5 2" xfId="301"/>
    <cellStyle name="Обычный 2 4 5 2 2" xfId="974"/>
    <cellStyle name="Обычный 2 4 5 2 3" xfId="638"/>
    <cellStyle name="Обычный 2 4 5 3" xfId="811"/>
    <cellStyle name="Обычный 2 4 5 4" xfId="475"/>
    <cellStyle name="Обычный 2 4 6" xfId="370"/>
    <cellStyle name="Обычный 2 4 6 2" xfId="1043"/>
    <cellStyle name="Обычный 2 4 6 3" xfId="707"/>
    <cellStyle name="Обычный 2 4 7" xfId="232"/>
    <cellStyle name="Обычный 2 4 7 2" xfId="905"/>
    <cellStyle name="Обычный 2 4 7 3" xfId="569"/>
    <cellStyle name="Обычный 2 4 8" xfId="717"/>
    <cellStyle name="Обычный 2 4 9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887"/>
    <cellStyle name="Обычный 2 5 2 2 2 3" xfId="551"/>
    <cellStyle name="Обычный 2 5 2 2 3" xfId="352"/>
    <cellStyle name="Обычный 2 5 2 2 3 2" xfId="1025"/>
    <cellStyle name="Обычный 2 5 2 2 3 3" xfId="689"/>
    <cellStyle name="Обычный 2 5 2 2 4" xfId="793"/>
    <cellStyle name="Обычный 2 5 2 2 5" xfId="457"/>
    <cellStyle name="Обычный 2 5 2 3" xfId="167"/>
    <cellStyle name="Обычный 2 5 2 3 2" xfId="840"/>
    <cellStyle name="Обычный 2 5 2 3 3" xfId="504"/>
    <cellStyle name="Обычный 2 5 2 4" xfId="283"/>
    <cellStyle name="Обычный 2 5 2 4 2" xfId="956"/>
    <cellStyle name="Обычный 2 5 2 4 3" xfId="620"/>
    <cellStyle name="Обычный 2 5 2 5" xfId="746"/>
    <cellStyle name="Обычный 2 5 2 6" xfId="410"/>
    <cellStyle name="Обычный 2 5 3" xfId="95"/>
    <cellStyle name="Обычный 2 5 3 2" xfId="189"/>
    <cellStyle name="Обычный 2 5 3 2 2" xfId="327"/>
    <cellStyle name="Обычный 2 5 3 2 2 2" xfId="1000"/>
    <cellStyle name="Обычный 2 5 3 2 2 3" xfId="664"/>
    <cellStyle name="Обычный 2 5 3 2 3" xfId="862"/>
    <cellStyle name="Обычный 2 5 3 2 4" xfId="526"/>
    <cellStyle name="Обычный 2 5 3 3" xfId="258"/>
    <cellStyle name="Обычный 2 5 3 3 2" xfId="931"/>
    <cellStyle name="Обычный 2 5 3 3 3" xfId="595"/>
    <cellStyle name="Обычный 2 5 3 4" xfId="768"/>
    <cellStyle name="Обычный 2 5 3 5" xfId="432"/>
    <cellStyle name="Обычный 2 5 4" xfId="142"/>
    <cellStyle name="Обычный 2 5 4 2" xfId="305"/>
    <cellStyle name="Обычный 2 5 4 2 2" xfId="978"/>
    <cellStyle name="Обычный 2 5 4 2 3" xfId="642"/>
    <cellStyle name="Обычный 2 5 4 3" xfId="815"/>
    <cellStyle name="Обычный 2 5 4 4" xfId="479"/>
    <cellStyle name="Обычный 2 5 5" xfId="236"/>
    <cellStyle name="Обычный 2 5 5 2" xfId="909"/>
    <cellStyle name="Обычный 2 5 5 3" xfId="573"/>
    <cellStyle name="Обычный 2 5 6" xfId="721"/>
    <cellStyle name="Обычный 2 5 7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895"/>
    <cellStyle name="Обычный 2 6 2 2 2 3" xfId="559"/>
    <cellStyle name="Обычный 2 6 2 2 3" xfId="360"/>
    <cellStyle name="Обычный 2 6 2 2 3 2" xfId="1033"/>
    <cellStyle name="Обычный 2 6 2 2 3 3" xfId="697"/>
    <cellStyle name="Обычный 2 6 2 2 4" xfId="801"/>
    <cellStyle name="Обычный 2 6 2 2 5" xfId="465"/>
    <cellStyle name="Обычный 2 6 2 3" xfId="175"/>
    <cellStyle name="Обычный 2 6 2 3 2" xfId="848"/>
    <cellStyle name="Обычный 2 6 2 3 3" xfId="512"/>
    <cellStyle name="Обычный 2 6 2 4" xfId="291"/>
    <cellStyle name="Обычный 2 6 2 4 2" xfId="964"/>
    <cellStyle name="Обычный 2 6 2 4 3" xfId="628"/>
    <cellStyle name="Обычный 2 6 2 5" xfId="754"/>
    <cellStyle name="Обычный 2 6 2 6" xfId="418"/>
    <cellStyle name="Обычный 2 6 3" xfId="103"/>
    <cellStyle name="Обычный 2 6 3 2" xfId="197"/>
    <cellStyle name="Обычный 2 6 3 2 2" xfId="335"/>
    <cellStyle name="Обычный 2 6 3 2 2 2" xfId="1008"/>
    <cellStyle name="Обычный 2 6 3 2 2 3" xfId="672"/>
    <cellStyle name="Обычный 2 6 3 2 3" xfId="870"/>
    <cellStyle name="Обычный 2 6 3 2 4" xfId="534"/>
    <cellStyle name="Обычный 2 6 3 3" xfId="266"/>
    <cellStyle name="Обычный 2 6 3 3 2" xfId="939"/>
    <cellStyle name="Обычный 2 6 3 3 3" xfId="603"/>
    <cellStyle name="Обычный 2 6 3 4" xfId="776"/>
    <cellStyle name="Обычный 2 6 3 5" xfId="440"/>
    <cellStyle name="Обычный 2 6 4" xfId="150"/>
    <cellStyle name="Обычный 2 6 4 2" xfId="313"/>
    <cellStyle name="Обычный 2 6 4 2 2" xfId="986"/>
    <cellStyle name="Обычный 2 6 4 2 3" xfId="650"/>
    <cellStyle name="Обычный 2 6 4 3" xfId="823"/>
    <cellStyle name="Обычный 2 6 4 4" xfId="487"/>
    <cellStyle name="Обычный 2 6 5" xfId="244"/>
    <cellStyle name="Обычный 2 6 5 2" xfId="917"/>
    <cellStyle name="Обычный 2 6 5 3" xfId="581"/>
    <cellStyle name="Обычный 2 6 6" xfId="729"/>
    <cellStyle name="Обычный 2 6 7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898"/>
    <cellStyle name="Обычный 2 7 2 2 2 3" xfId="562"/>
    <cellStyle name="Обычный 2 7 2 2 3" xfId="363"/>
    <cellStyle name="Обычный 2 7 2 2 3 2" xfId="1036"/>
    <cellStyle name="Обычный 2 7 2 2 3 3" xfId="700"/>
    <cellStyle name="Обычный 2 7 2 2 4" xfId="804"/>
    <cellStyle name="Обычный 2 7 2 2 5" xfId="468"/>
    <cellStyle name="Обычный 2 7 2 3" xfId="178"/>
    <cellStyle name="Обычный 2 7 2 3 2" xfId="851"/>
    <cellStyle name="Обычный 2 7 2 3 3" xfId="515"/>
    <cellStyle name="Обычный 2 7 2 4" xfId="294"/>
    <cellStyle name="Обычный 2 7 2 4 2" xfId="967"/>
    <cellStyle name="Обычный 2 7 2 4 3" xfId="631"/>
    <cellStyle name="Обычный 2 7 2 5" xfId="757"/>
    <cellStyle name="Обычный 2 7 2 6" xfId="421"/>
    <cellStyle name="Обычный 2 7 3" xfId="106"/>
    <cellStyle name="Обычный 2 7 3 2" xfId="200"/>
    <cellStyle name="Обычный 2 7 3 2 2" xfId="338"/>
    <cellStyle name="Обычный 2 7 3 2 2 2" xfId="1011"/>
    <cellStyle name="Обычный 2 7 3 2 2 3" xfId="675"/>
    <cellStyle name="Обычный 2 7 3 2 3" xfId="873"/>
    <cellStyle name="Обычный 2 7 3 2 4" xfId="537"/>
    <cellStyle name="Обычный 2 7 3 3" xfId="269"/>
    <cellStyle name="Обычный 2 7 3 3 2" xfId="942"/>
    <cellStyle name="Обычный 2 7 3 3 3" xfId="606"/>
    <cellStyle name="Обычный 2 7 3 4" xfId="779"/>
    <cellStyle name="Обычный 2 7 3 5" xfId="443"/>
    <cellStyle name="Обычный 2 7 4" xfId="153"/>
    <cellStyle name="Обычный 2 7 4 2" xfId="316"/>
    <cellStyle name="Обычный 2 7 4 2 2" xfId="989"/>
    <cellStyle name="Обычный 2 7 4 2 3" xfId="653"/>
    <cellStyle name="Обычный 2 7 4 3" xfId="826"/>
    <cellStyle name="Обычный 2 7 4 4" xfId="490"/>
    <cellStyle name="Обычный 2 7 5" xfId="247"/>
    <cellStyle name="Обычный 2 7 5 2" xfId="920"/>
    <cellStyle name="Обычный 2 7 5 3" xfId="584"/>
    <cellStyle name="Обычный 2 7 6" xfId="732"/>
    <cellStyle name="Обычный 2 7 7" xfId="396"/>
    <cellStyle name="Обычный 2 8" xfId="65"/>
    <cellStyle name="Обычный 2 8 2" xfId="112"/>
    <cellStyle name="Обычный 2 8 2 2" xfId="206"/>
    <cellStyle name="Обычный 2 8 2 2 2" xfId="879"/>
    <cellStyle name="Обычный 2 8 2 2 3" xfId="543"/>
    <cellStyle name="Обычный 2 8 2 3" xfId="344"/>
    <cellStyle name="Обычный 2 8 2 3 2" xfId="1017"/>
    <cellStyle name="Обычный 2 8 2 3 3" xfId="681"/>
    <cellStyle name="Обычный 2 8 2 4" xfId="785"/>
    <cellStyle name="Обычный 2 8 2 5" xfId="449"/>
    <cellStyle name="Обычный 2 8 3" xfId="159"/>
    <cellStyle name="Обычный 2 8 3 2" xfId="832"/>
    <cellStyle name="Обычный 2 8 3 3" xfId="496"/>
    <cellStyle name="Обычный 2 8 4" xfId="275"/>
    <cellStyle name="Обычный 2 8 4 2" xfId="948"/>
    <cellStyle name="Обычный 2 8 4 3" xfId="612"/>
    <cellStyle name="Обычный 2 8 5" xfId="738"/>
    <cellStyle name="Обычный 2 8 6" xfId="402"/>
    <cellStyle name="Обычный 2 9" xfId="61"/>
    <cellStyle name="Обычный 2 9 2" xfId="109"/>
    <cellStyle name="Обычный 2 9 2 2" xfId="203"/>
    <cellStyle name="Обычный 2 9 2 2 2" xfId="876"/>
    <cellStyle name="Обычный 2 9 2 2 3" xfId="540"/>
    <cellStyle name="Обычный 2 9 2 3" xfId="341"/>
    <cellStyle name="Обычный 2 9 2 3 2" xfId="1014"/>
    <cellStyle name="Обычный 2 9 2 3 3" xfId="678"/>
    <cellStyle name="Обычный 2 9 2 4" xfId="782"/>
    <cellStyle name="Обычный 2 9 2 5" xfId="446"/>
    <cellStyle name="Обычный 2 9 3" xfId="156"/>
    <cellStyle name="Обычный 2 9 3 2" xfId="829"/>
    <cellStyle name="Обычный 2 9 3 3" xfId="493"/>
    <cellStyle name="Обычный 2 9 4" xfId="272"/>
    <cellStyle name="Обычный 2 9 4 2" xfId="945"/>
    <cellStyle name="Обычный 2 9 4 3" xfId="609"/>
    <cellStyle name="Обычный 2 9 5" xfId="735"/>
    <cellStyle name="Обычный 2 9 6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971"/>
    <cellStyle name="Финансовый 2 10 2 3" xfId="635"/>
    <cellStyle name="Финансовый 2 10 3" xfId="808"/>
    <cellStyle name="Финансовый 2 10 4" xfId="472"/>
    <cellStyle name="Финансовый 2 11" xfId="367"/>
    <cellStyle name="Финансовый 2 11 2" xfId="1040"/>
    <cellStyle name="Финансовый 2 11 3" xfId="704"/>
    <cellStyle name="Финансовый 2 12" xfId="229"/>
    <cellStyle name="Финансовый 2 12 2" xfId="902"/>
    <cellStyle name="Финансовый 2 12 3" xfId="566"/>
    <cellStyle name="Финансовый 2 13" xfId="376"/>
    <cellStyle name="Финансовый 2 13 2" xfId="1048"/>
    <cellStyle name="Финансовый 2 13 3" xfId="712"/>
    <cellStyle name="Финансовый 2 14" xfId="714"/>
    <cellStyle name="Финансовый 2 15" xfId="378"/>
    <cellStyle name="Финансовый 2 2" xfId="40"/>
    <cellStyle name="Финансовый 2 2 10" xfId="380"/>
    <cellStyle name="Финансовый 2 2 2" xfId="44"/>
    <cellStyle name="Финансовый 2 2 2 10" xfId="235"/>
    <cellStyle name="Финансовый 2 2 2 10 2" xfId="908"/>
    <cellStyle name="Финансовый 2 2 2 10 3" xfId="572"/>
    <cellStyle name="Финансовый 2 2 2 11" xfId="720"/>
    <cellStyle name="Финансовый 2 2 2 12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894"/>
    <cellStyle name="Финансовый 2 2 2 2 2 2 2 3" xfId="558"/>
    <cellStyle name="Финансовый 2 2 2 2 2 2 3" xfId="359"/>
    <cellStyle name="Финансовый 2 2 2 2 2 2 3 2" xfId="1032"/>
    <cellStyle name="Финансовый 2 2 2 2 2 2 3 3" xfId="696"/>
    <cellStyle name="Финансовый 2 2 2 2 2 2 4" xfId="800"/>
    <cellStyle name="Финансовый 2 2 2 2 2 2 5" xfId="464"/>
    <cellStyle name="Финансовый 2 2 2 2 2 3" xfId="174"/>
    <cellStyle name="Финансовый 2 2 2 2 2 3 2" xfId="847"/>
    <cellStyle name="Финансовый 2 2 2 2 2 3 3" xfId="511"/>
    <cellStyle name="Финансовый 2 2 2 2 2 4" xfId="290"/>
    <cellStyle name="Финансовый 2 2 2 2 2 4 2" xfId="963"/>
    <cellStyle name="Финансовый 2 2 2 2 2 4 3" xfId="627"/>
    <cellStyle name="Финансовый 2 2 2 2 2 5" xfId="753"/>
    <cellStyle name="Финансовый 2 2 2 2 2 6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1007"/>
    <cellStyle name="Финансовый 2 2 2 2 3 2 2 3" xfId="671"/>
    <cellStyle name="Финансовый 2 2 2 2 3 2 3" xfId="869"/>
    <cellStyle name="Финансовый 2 2 2 2 3 2 4" xfId="533"/>
    <cellStyle name="Финансовый 2 2 2 2 3 3" xfId="265"/>
    <cellStyle name="Финансовый 2 2 2 2 3 3 2" xfId="938"/>
    <cellStyle name="Финансовый 2 2 2 2 3 3 3" xfId="602"/>
    <cellStyle name="Финансовый 2 2 2 2 3 4" xfId="775"/>
    <cellStyle name="Финансовый 2 2 2 2 3 5" xfId="439"/>
    <cellStyle name="Финансовый 2 2 2 2 4" xfId="149"/>
    <cellStyle name="Финансовый 2 2 2 2 4 2" xfId="312"/>
    <cellStyle name="Финансовый 2 2 2 2 4 2 2" xfId="985"/>
    <cellStyle name="Финансовый 2 2 2 2 4 2 3" xfId="649"/>
    <cellStyle name="Финансовый 2 2 2 2 4 3" xfId="822"/>
    <cellStyle name="Финансовый 2 2 2 2 4 4" xfId="486"/>
    <cellStyle name="Финансовый 2 2 2 2 5" xfId="243"/>
    <cellStyle name="Финансовый 2 2 2 2 5 2" xfId="916"/>
    <cellStyle name="Финансовый 2 2 2 2 5 3" xfId="580"/>
    <cellStyle name="Финансовый 2 2 2 2 6" xfId="728"/>
    <cellStyle name="Финансовый 2 2 2 2 7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897"/>
    <cellStyle name="Финансовый 2 2 2 3 2 2 2 3" xfId="561"/>
    <cellStyle name="Финансовый 2 2 2 3 2 2 3" xfId="362"/>
    <cellStyle name="Финансовый 2 2 2 3 2 2 3 2" xfId="1035"/>
    <cellStyle name="Финансовый 2 2 2 3 2 2 3 3" xfId="699"/>
    <cellStyle name="Финансовый 2 2 2 3 2 2 4" xfId="803"/>
    <cellStyle name="Финансовый 2 2 2 3 2 2 5" xfId="467"/>
    <cellStyle name="Финансовый 2 2 2 3 2 3" xfId="177"/>
    <cellStyle name="Финансовый 2 2 2 3 2 3 2" xfId="850"/>
    <cellStyle name="Финансовый 2 2 2 3 2 3 3" xfId="514"/>
    <cellStyle name="Финансовый 2 2 2 3 2 4" xfId="293"/>
    <cellStyle name="Финансовый 2 2 2 3 2 4 2" xfId="966"/>
    <cellStyle name="Финансовый 2 2 2 3 2 4 3" xfId="630"/>
    <cellStyle name="Финансовый 2 2 2 3 2 5" xfId="756"/>
    <cellStyle name="Финансовый 2 2 2 3 2 6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1010"/>
    <cellStyle name="Финансовый 2 2 2 3 3 2 2 3" xfId="674"/>
    <cellStyle name="Финансовый 2 2 2 3 3 2 3" xfId="872"/>
    <cellStyle name="Финансовый 2 2 2 3 3 2 4" xfId="536"/>
    <cellStyle name="Финансовый 2 2 2 3 3 3" xfId="268"/>
    <cellStyle name="Финансовый 2 2 2 3 3 3 2" xfId="941"/>
    <cellStyle name="Финансовый 2 2 2 3 3 3 3" xfId="605"/>
    <cellStyle name="Финансовый 2 2 2 3 3 4" xfId="778"/>
    <cellStyle name="Финансовый 2 2 2 3 3 5" xfId="442"/>
    <cellStyle name="Финансовый 2 2 2 3 4" xfId="152"/>
    <cellStyle name="Финансовый 2 2 2 3 4 2" xfId="315"/>
    <cellStyle name="Финансовый 2 2 2 3 4 2 2" xfId="988"/>
    <cellStyle name="Финансовый 2 2 2 3 4 2 3" xfId="652"/>
    <cellStyle name="Финансовый 2 2 2 3 4 3" xfId="825"/>
    <cellStyle name="Финансовый 2 2 2 3 4 4" xfId="489"/>
    <cellStyle name="Финансовый 2 2 2 3 5" xfId="246"/>
    <cellStyle name="Финансовый 2 2 2 3 5 2" xfId="919"/>
    <cellStyle name="Финансовый 2 2 2 3 5 3" xfId="583"/>
    <cellStyle name="Финансовый 2 2 2 3 6" xfId="731"/>
    <cellStyle name="Финансовый 2 2 2 3 7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900"/>
    <cellStyle name="Финансовый 2 2 2 4 2 2 2 3" xfId="564"/>
    <cellStyle name="Финансовый 2 2 2 4 2 2 3" xfId="365"/>
    <cellStyle name="Финансовый 2 2 2 4 2 2 3 2" xfId="1038"/>
    <cellStyle name="Финансовый 2 2 2 4 2 2 3 3" xfId="702"/>
    <cellStyle name="Финансовый 2 2 2 4 2 2 4" xfId="806"/>
    <cellStyle name="Финансовый 2 2 2 4 2 2 5" xfId="470"/>
    <cellStyle name="Финансовый 2 2 2 4 2 3" xfId="180"/>
    <cellStyle name="Финансовый 2 2 2 4 2 3 2" xfId="853"/>
    <cellStyle name="Финансовый 2 2 2 4 2 3 3" xfId="517"/>
    <cellStyle name="Финансовый 2 2 2 4 2 4" xfId="296"/>
    <cellStyle name="Финансовый 2 2 2 4 2 4 2" xfId="969"/>
    <cellStyle name="Финансовый 2 2 2 4 2 4 3" xfId="633"/>
    <cellStyle name="Финансовый 2 2 2 4 2 5" xfId="759"/>
    <cellStyle name="Финансовый 2 2 2 4 2 6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1013"/>
    <cellStyle name="Финансовый 2 2 2 4 3 2 2 3" xfId="677"/>
    <cellStyle name="Финансовый 2 2 2 4 3 2 3" xfId="875"/>
    <cellStyle name="Финансовый 2 2 2 4 3 2 4" xfId="539"/>
    <cellStyle name="Финансовый 2 2 2 4 3 3" xfId="271"/>
    <cellStyle name="Финансовый 2 2 2 4 3 3 2" xfId="944"/>
    <cellStyle name="Финансовый 2 2 2 4 3 3 3" xfId="608"/>
    <cellStyle name="Финансовый 2 2 2 4 3 4" xfId="781"/>
    <cellStyle name="Финансовый 2 2 2 4 3 5" xfId="445"/>
    <cellStyle name="Финансовый 2 2 2 4 4" xfId="155"/>
    <cellStyle name="Финансовый 2 2 2 4 4 2" xfId="318"/>
    <cellStyle name="Финансовый 2 2 2 4 4 2 2" xfId="991"/>
    <cellStyle name="Финансовый 2 2 2 4 4 2 3" xfId="655"/>
    <cellStyle name="Финансовый 2 2 2 4 4 3" xfId="828"/>
    <cellStyle name="Финансовый 2 2 2 4 4 4" xfId="492"/>
    <cellStyle name="Финансовый 2 2 2 4 5" xfId="249"/>
    <cellStyle name="Финансовый 2 2 2 4 5 2" xfId="922"/>
    <cellStyle name="Финансовый 2 2 2 4 5 3" xfId="586"/>
    <cellStyle name="Финансовый 2 2 2 4 6" xfId="734"/>
    <cellStyle name="Финансовый 2 2 2 4 7" xfId="398"/>
    <cellStyle name="Финансовый 2 2 2 5" xfId="72"/>
    <cellStyle name="Финансовый 2 2 2 5 2" xfId="119"/>
    <cellStyle name="Финансовый 2 2 2 5 2 2" xfId="213"/>
    <cellStyle name="Финансовый 2 2 2 5 2 2 2" xfId="886"/>
    <cellStyle name="Финансовый 2 2 2 5 2 2 3" xfId="550"/>
    <cellStyle name="Финансовый 2 2 2 5 2 3" xfId="351"/>
    <cellStyle name="Финансовый 2 2 2 5 2 3 2" xfId="1024"/>
    <cellStyle name="Финансовый 2 2 2 5 2 3 3" xfId="688"/>
    <cellStyle name="Финансовый 2 2 2 5 2 4" xfId="792"/>
    <cellStyle name="Финансовый 2 2 2 5 2 5" xfId="456"/>
    <cellStyle name="Финансовый 2 2 2 5 3" xfId="166"/>
    <cellStyle name="Финансовый 2 2 2 5 3 2" xfId="839"/>
    <cellStyle name="Финансовый 2 2 2 5 3 3" xfId="503"/>
    <cellStyle name="Финансовый 2 2 2 5 4" xfId="282"/>
    <cellStyle name="Финансовый 2 2 2 5 4 2" xfId="955"/>
    <cellStyle name="Финансовый 2 2 2 5 4 3" xfId="619"/>
    <cellStyle name="Финансовый 2 2 2 5 5" xfId="745"/>
    <cellStyle name="Финансовый 2 2 2 5 6" xfId="409"/>
    <cellStyle name="Финансовый 2 2 2 6" xfId="63"/>
    <cellStyle name="Финансовый 2 2 2 6 2" xfId="111"/>
    <cellStyle name="Финансовый 2 2 2 6 2 2" xfId="205"/>
    <cellStyle name="Финансовый 2 2 2 6 2 2 2" xfId="878"/>
    <cellStyle name="Финансовый 2 2 2 6 2 2 3" xfId="542"/>
    <cellStyle name="Финансовый 2 2 2 6 2 3" xfId="343"/>
    <cellStyle name="Финансовый 2 2 2 6 2 3 2" xfId="1016"/>
    <cellStyle name="Финансовый 2 2 2 6 2 3 3" xfId="680"/>
    <cellStyle name="Финансовый 2 2 2 6 2 4" xfId="784"/>
    <cellStyle name="Финансовый 2 2 2 6 2 5" xfId="448"/>
    <cellStyle name="Финансовый 2 2 2 6 3" xfId="158"/>
    <cellStyle name="Финансовый 2 2 2 6 3 2" xfId="831"/>
    <cellStyle name="Финансовый 2 2 2 6 3 3" xfId="495"/>
    <cellStyle name="Финансовый 2 2 2 6 4" xfId="274"/>
    <cellStyle name="Финансовый 2 2 2 6 4 2" xfId="947"/>
    <cellStyle name="Финансовый 2 2 2 6 4 3" xfId="611"/>
    <cellStyle name="Финансовый 2 2 2 6 5" xfId="737"/>
    <cellStyle name="Финансовый 2 2 2 6 6" xfId="401"/>
    <cellStyle name="Финансовый 2 2 2 7" xfId="94"/>
    <cellStyle name="Финансовый 2 2 2 7 2" xfId="188"/>
    <cellStyle name="Финансовый 2 2 2 7 2 2" xfId="326"/>
    <cellStyle name="Финансовый 2 2 2 7 2 2 2" xfId="999"/>
    <cellStyle name="Финансовый 2 2 2 7 2 2 3" xfId="663"/>
    <cellStyle name="Финансовый 2 2 2 7 2 3" xfId="861"/>
    <cellStyle name="Финансовый 2 2 2 7 2 4" xfId="525"/>
    <cellStyle name="Финансовый 2 2 2 7 3" xfId="257"/>
    <cellStyle name="Финансовый 2 2 2 7 3 2" xfId="930"/>
    <cellStyle name="Финансовый 2 2 2 7 3 3" xfId="594"/>
    <cellStyle name="Финансовый 2 2 2 7 4" xfId="767"/>
    <cellStyle name="Финансовый 2 2 2 7 5" xfId="431"/>
    <cellStyle name="Финансовый 2 2 2 8" xfId="141"/>
    <cellStyle name="Финансовый 2 2 2 8 2" xfId="304"/>
    <cellStyle name="Финансовый 2 2 2 8 2 2" xfId="977"/>
    <cellStyle name="Финансовый 2 2 2 8 2 3" xfId="641"/>
    <cellStyle name="Финансовый 2 2 2 8 3" xfId="814"/>
    <cellStyle name="Финансовый 2 2 2 8 4" xfId="478"/>
    <cellStyle name="Финансовый 2 2 2 9" xfId="373"/>
    <cellStyle name="Финансовый 2 2 2 9 2" xfId="1046"/>
    <cellStyle name="Финансовый 2 2 2 9 3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890"/>
    <cellStyle name="Финансовый 2 2 3 2 2 2 3" xfId="554"/>
    <cellStyle name="Финансовый 2 2 3 2 2 3" xfId="355"/>
    <cellStyle name="Финансовый 2 2 3 2 2 3 2" xfId="1028"/>
    <cellStyle name="Финансовый 2 2 3 2 2 3 3" xfId="692"/>
    <cellStyle name="Финансовый 2 2 3 2 2 4" xfId="796"/>
    <cellStyle name="Финансовый 2 2 3 2 2 5" xfId="460"/>
    <cellStyle name="Финансовый 2 2 3 2 3" xfId="170"/>
    <cellStyle name="Финансовый 2 2 3 2 3 2" xfId="843"/>
    <cellStyle name="Финансовый 2 2 3 2 3 3" xfId="507"/>
    <cellStyle name="Финансовый 2 2 3 2 4" xfId="286"/>
    <cellStyle name="Финансовый 2 2 3 2 4 2" xfId="959"/>
    <cellStyle name="Финансовый 2 2 3 2 4 3" xfId="623"/>
    <cellStyle name="Финансовый 2 2 3 2 5" xfId="749"/>
    <cellStyle name="Финансовый 2 2 3 2 6" xfId="413"/>
    <cellStyle name="Финансовый 2 2 3 3" xfId="98"/>
    <cellStyle name="Финансовый 2 2 3 3 2" xfId="192"/>
    <cellStyle name="Финансовый 2 2 3 3 2 2" xfId="330"/>
    <cellStyle name="Финансовый 2 2 3 3 2 2 2" xfId="1003"/>
    <cellStyle name="Финансовый 2 2 3 3 2 2 3" xfId="667"/>
    <cellStyle name="Финансовый 2 2 3 3 2 3" xfId="865"/>
    <cellStyle name="Финансовый 2 2 3 3 2 4" xfId="529"/>
    <cellStyle name="Финансовый 2 2 3 3 3" xfId="261"/>
    <cellStyle name="Финансовый 2 2 3 3 3 2" xfId="934"/>
    <cellStyle name="Финансовый 2 2 3 3 3 3" xfId="598"/>
    <cellStyle name="Финансовый 2 2 3 3 4" xfId="771"/>
    <cellStyle name="Финансовый 2 2 3 3 5" xfId="435"/>
    <cellStyle name="Финансовый 2 2 3 4" xfId="145"/>
    <cellStyle name="Финансовый 2 2 3 4 2" xfId="308"/>
    <cellStyle name="Финансовый 2 2 3 4 2 2" xfId="981"/>
    <cellStyle name="Финансовый 2 2 3 4 2 3" xfId="645"/>
    <cellStyle name="Финансовый 2 2 3 4 3" xfId="818"/>
    <cellStyle name="Финансовый 2 2 3 4 4" xfId="482"/>
    <cellStyle name="Финансовый 2 2 3 5" xfId="239"/>
    <cellStyle name="Финансовый 2 2 3 5 2" xfId="912"/>
    <cellStyle name="Финансовый 2 2 3 5 3" xfId="576"/>
    <cellStyle name="Финансовый 2 2 3 6" xfId="724"/>
    <cellStyle name="Финансовый 2 2 3 7" xfId="388"/>
    <cellStyle name="Финансовый 2 2 4" xfId="68"/>
    <cellStyle name="Финансовый 2 2 4 2" xfId="115"/>
    <cellStyle name="Финансовый 2 2 4 2 2" xfId="209"/>
    <cellStyle name="Финансовый 2 2 4 2 2 2" xfId="882"/>
    <cellStyle name="Финансовый 2 2 4 2 2 3" xfId="546"/>
    <cellStyle name="Финансовый 2 2 4 2 3" xfId="347"/>
    <cellStyle name="Финансовый 2 2 4 2 3 2" xfId="1020"/>
    <cellStyle name="Финансовый 2 2 4 2 3 3" xfId="684"/>
    <cellStyle name="Финансовый 2 2 4 2 4" xfId="788"/>
    <cellStyle name="Финансовый 2 2 4 2 5" xfId="452"/>
    <cellStyle name="Финансовый 2 2 4 3" xfId="162"/>
    <cellStyle name="Финансовый 2 2 4 3 2" xfId="835"/>
    <cellStyle name="Финансовый 2 2 4 3 3" xfId="499"/>
    <cellStyle name="Финансовый 2 2 4 4" xfId="278"/>
    <cellStyle name="Финансовый 2 2 4 4 2" xfId="951"/>
    <cellStyle name="Финансовый 2 2 4 4 3" xfId="615"/>
    <cellStyle name="Финансовый 2 2 4 5" xfId="741"/>
    <cellStyle name="Финансовый 2 2 4 6" xfId="405"/>
    <cellStyle name="Финансовый 2 2 5" xfId="90"/>
    <cellStyle name="Финансовый 2 2 5 2" xfId="184"/>
    <cellStyle name="Финансовый 2 2 5 2 2" xfId="322"/>
    <cellStyle name="Финансовый 2 2 5 2 2 2" xfId="995"/>
    <cellStyle name="Финансовый 2 2 5 2 2 3" xfId="659"/>
    <cellStyle name="Финансовый 2 2 5 2 3" xfId="857"/>
    <cellStyle name="Финансовый 2 2 5 2 4" xfId="521"/>
    <cellStyle name="Финансовый 2 2 5 3" xfId="253"/>
    <cellStyle name="Финансовый 2 2 5 3 2" xfId="926"/>
    <cellStyle name="Финансовый 2 2 5 3 3" xfId="590"/>
    <cellStyle name="Финансовый 2 2 5 4" xfId="763"/>
    <cellStyle name="Финансовый 2 2 5 5" xfId="427"/>
    <cellStyle name="Финансовый 2 2 6" xfId="137"/>
    <cellStyle name="Финансовый 2 2 6 2" xfId="300"/>
    <cellStyle name="Финансовый 2 2 6 2 2" xfId="973"/>
    <cellStyle name="Финансовый 2 2 6 2 3" xfId="637"/>
    <cellStyle name="Финансовый 2 2 6 3" xfId="810"/>
    <cellStyle name="Финансовый 2 2 6 4" xfId="474"/>
    <cellStyle name="Финансовый 2 2 7" xfId="369"/>
    <cellStyle name="Финансовый 2 2 7 2" xfId="1042"/>
    <cellStyle name="Финансовый 2 2 7 3" xfId="706"/>
    <cellStyle name="Финансовый 2 2 8" xfId="231"/>
    <cellStyle name="Финансовый 2 2 8 2" xfId="904"/>
    <cellStyle name="Финансовый 2 2 8 3" xfId="568"/>
    <cellStyle name="Финансовый 2 2 9" xfId="716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892"/>
    <cellStyle name="Финансовый 2 3 2 2 2 2 3" xfId="556"/>
    <cellStyle name="Финансовый 2 3 2 2 2 3" xfId="357"/>
    <cellStyle name="Финансовый 2 3 2 2 2 3 2" xfId="1030"/>
    <cellStyle name="Финансовый 2 3 2 2 2 3 3" xfId="694"/>
    <cellStyle name="Финансовый 2 3 2 2 2 4" xfId="798"/>
    <cellStyle name="Финансовый 2 3 2 2 2 5" xfId="462"/>
    <cellStyle name="Финансовый 2 3 2 2 3" xfId="172"/>
    <cellStyle name="Финансовый 2 3 2 2 3 2" xfId="845"/>
    <cellStyle name="Финансовый 2 3 2 2 3 3" xfId="509"/>
    <cellStyle name="Финансовый 2 3 2 2 4" xfId="288"/>
    <cellStyle name="Финансовый 2 3 2 2 4 2" xfId="961"/>
    <cellStyle name="Финансовый 2 3 2 2 4 3" xfId="625"/>
    <cellStyle name="Финансовый 2 3 2 2 5" xfId="751"/>
    <cellStyle name="Финансовый 2 3 2 2 6" xfId="415"/>
    <cellStyle name="Финансовый 2 3 2 3" xfId="100"/>
    <cellStyle name="Финансовый 2 3 2 3 2" xfId="194"/>
    <cellStyle name="Финансовый 2 3 2 3 2 2" xfId="332"/>
    <cellStyle name="Финансовый 2 3 2 3 2 2 2" xfId="1005"/>
    <cellStyle name="Финансовый 2 3 2 3 2 2 3" xfId="669"/>
    <cellStyle name="Финансовый 2 3 2 3 2 3" xfId="867"/>
    <cellStyle name="Финансовый 2 3 2 3 2 4" xfId="531"/>
    <cellStyle name="Финансовый 2 3 2 3 3" xfId="263"/>
    <cellStyle name="Финансовый 2 3 2 3 3 2" xfId="936"/>
    <cellStyle name="Финансовый 2 3 2 3 3 3" xfId="600"/>
    <cellStyle name="Финансовый 2 3 2 3 4" xfId="773"/>
    <cellStyle name="Финансовый 2 3 2 3 5" xfId="437"/>
    <cellStyle name="Финансовый 2 3 2 4" xfId="147"/>
    <cellStyle name="Финансовый 2 3 2 4 2" xfId="310"/>
    <cellStyle name="Финансовый 2 3 2 4 2 2" xfId="983"/>
    <cellStyle name="Финансовый 2 3 2 4 2 3" xfId="647"/>
    <cellStyle name="Финансовый 2 3 2 4 3" xfId="820"/>
    <cellStyle name="Финансовый 2 3 2 4 4" xfId="484"/>
    <cellStyle name="Финансовый 2 3 2 5" xfId="241"/>
    <cellStyle name="Финансовый 2 3 2 5 2" xfId="914"/>
    <cellStyle name="Финансовый 2 3 2 5 3" xfId="578"/>
    <cellStyle name="Финансовый 2 3 2 6" xfId="726"/>
    <cellStyle name="Финансовый 2 3 2 7" xfId="390"/>
    <cellStyle name="Финансовый 2 3 3" xfId="70"/>
    <cellStyle name="Финансовый 2 3 3 2" xfId="117"/>
    <cellStyle name="Финансовый 2 3 3 2 2" xfId="211"/>
    <cellStyle name="Финансовый 2 3 3 2 2 2" xfId="884"/>
    <cellStyle name="Финансовый 2 3 3 2 2 3" xfId="548"/>
    <cellStyle name="Финансовый 2 3 3 2 3" xfId="349"/>
    <cellStyle name="Финансовый 2 3 3 2 3 2" xfId="1022"/>
    <cellStyle name="Финансовый 2 3 3 2 3 3" xfId="686"/>
    <cellStyle name="Финансовый 2 3 3 2 4" xfId="790"/>
    <cellStyle name="Финансовый 2 3 3 2 5" xfId="454"/>
    <cellStyle name="Финансовый 2 3 3 3" xfId="164"/>
    <cellStyle name="Финансовый 2 3 3 3 2" xfId="837"/>
    <cellStyle name="Финансовый 2 3 3 3 3" xfId="501"/>
    <cellStyle name="Финансовый 2 3 3 4" xfId="280"/>
    <cellStyle name="Финансовый 2 3 3 4 2" xfId="953"/>
    <cellStyle name="Финансовый 2 3 3 4 3" xfId="617"/>
    <cellStyle name="Финансовый 2 3 3 5" xfId="743"/>
    <cellStyle name="Финансовый 2 3 3 6" xfId="407"/>
    <cellStyle name="Финансовый 2 3 4" xfId="92"/>
    <cellStyle name="Финансовый 2 3 4 2" xfId="186"/>
    <cellStyle name="Финансовый 2 3 4 2 2" xfId="324"/>
    <cellStyle name="Финансовый 2 3 4 2 2 2" xfId="997"/>
    <cellStyle name="Финансовый 2 3 4 2 2 3" xfId="661"/>
    <cellStyle name="Финансовый 2 3 4 2 3" xfId="859"/>
    <cellStyle name="Финансовый 2 3 4 2 4" xfId="523"/>
    <cellStyle name="Финансовый 2 3 4 3" xfId="255"/>
    <cellStyle name="Финансовый 2 3 4 3 2" xfId="928"/>
    <cellStyle name="Финансовый 2 3 4 3 3" xfId="592"/>
    <cellStyle name="Финансовый 2 3 4 4" xfId="765"/>
    <cellStyle name="Финансовый 2 3 4 5" xfId="429"/>
    <cellStyle name="Финансовый 2 3 5" xfId="139"/>
    <cellStyle name="Финансовый 2 3 5 2" xfId="302"/>
    <cellStyle name="Финансовый 2 3 5 2 2" xfId="975"/>
    <cellStyle name="Финансовый 2 3 5 2 3" xfId="639"/>
    <cellStyle name="Финансовый 2 3 5 3" xfId="812"/>
    <cellStyle name="Финансовый 2 3 5 4" xfId="476"/>
    <cellStyle name="Финансовый 2 3 6" xfId="371"/>
    <cellStyle name="Финансовый 2 3 6 2" xfId="1044"/>
    <cellStyle name="Финансовый 2 3 6 3" xfId="708"/>
    <cellStyle name="Финансовый 2 3 7" xfId="233"/>
    <cellStyle name="Финансовый 2 3 7 2" xfId="906"/>
    <cellStyle name="Финансовый 2 3 7 3" xfId="570"/>
    <cellStyle name="Финансовый 2 3 8" xfId="718"/>
    <cellStyle name="Финансовый 2 3 9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888"/>
    <cellStyle name="Финансовый 2 4 2 2 2 3" xfId="552"/>
    <cellStyle name="Финансовый 2 4 2 2 3" xfId="353"/>
    <cellStyle name="Финансовый 2 4 2 2 3 2" xfId="1026"/>
    <cellStyle name="Финансовый 2 4 2 2 3 3" xfId="690"/>
    <cellStyle name="Финансовый 2 4 2 2 4" xfId="794"/>
    <cellStyle name="Финансовый 2 4 2 2 5" xfId="458"/>
    <cellStyle name="Финансовый 2 4 2 3" xfId="168"/>
    <cellStyle name="Финансовый 2 4 2 3 2" xfId="841"/>
    <cellStyle name="Финансовый 2 4 2 3 3" xfId="505"/>
    <cellStyle name="Финансовый 2 4 2 4" xfId="284"/>
    <cellStyle name="Финансовый 2 4 2 4 2" xfId="957"/>
    <cellStyle name="Финансовый 2 4 2 4 3" xfId="621"/>
    <cellStyle name="Финансовый 2 4 2 5" xfId="747"/>
    <cellStyle name="Финансовый 2 4 2 6" xfId="411"/>
    <cellStyle name="Финансовый 2 4 3" xfId="96"/>
    <cellStyle name="Финансовый 2 4 3 2" xfId="190"/>
    <cellStyle name="Финансовый 2 4 3 2 2" xfId="328"/>
    <cellStyle name="Финансовый 2 4 3 2 2 2" xfId="1001"/>
    <cellStyle name="Финансовый 2 4 3 2 2 3" xfId="665"/>
    <cellStyle name="Финансовый 2 4 3 2 3" xfId="863"/>
    <cellStyle name="Финансовый 2 4 3 2 4" xfId="527"/>
    <cellStyle name="Финансовый 2 4 3 3" xfId="259"/>
    <cellStyle name="Финансовый 2 4 3 3 2" xfId="932"/>
    <cellStyle name="Финансовый 2 4 3 3 3" xfId="596"/>
    <cellStyle name="Финансовый 2 4 3 4" xfId="769"/>
    <cellStyle name="Финансовый 2 4 3 5" xfId="433"/>
    <cellStyle name="Финансовый 2 4 4" xfId="143"/>
    <cellStyle name="Финансовый 2 4 4 2" xfId="306"/>
    <cellStyle name="Финансовый 2 4 4 2 2" xfId="979"/>
    <cellStyle name="Финансовый 2 4 4 2 3" xfId="643"/>
    <cellStyle name="Финансовый 2 4 4 3" xfId="816"/>
    <cellStyle name="Финансовый 2 4 4 4" xfId="480"/>
    <cellStyle name="Финансовый 2 4 5" xfId="237"/>
    <cellStyle name="Финансовый 2 4 5 2" xfId="910"/>
    <cellStyle name="Финансовый 2 4 5 3" xfId="574"/>
    <cellStyle name="Финансовый 2 4 6" xfId="722"/>
    <cellStyle name="Финансовый 2 4 7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896"/>
    <cellStyle name="Финансовый 2 5 2 2 2 3" xfId="560"/>
    <cellStyle name="Финансовый 2 5 2 2 3" xfId="361"/>
    <cellStyle name="Финансовый 2 5 2 2 3 2" xfId="1034"/>
    <cellStyle name="Финансовый 2 5 2 2 3 3" xfId="698"/>
    <cellStyle name="Финансовый 2 5 2 2 4" xfId="802"/>
    <cellStyle name="Финансовый 2 5 2 2 5" xfId="466"/>
    <cellStyle name="Финансовый 2 5 2 3" xfId="176"/>
    <cellStyle name="Финансовый 2 5 2 3 2" xfId="849"/>
    <cellStyle name="Финансовый 2 5 2 3 3" xfId="513"/>
    <cellStyle name="Финансовый 2 5 2 4" xfId="292"/>
    <cellStyle name="Финансовый 2 5 2 4 2" xfId="965"/>
    <cellStyle name="Финансовый 2 5 2 4 3" xfId="629"/>
    <cellStyle name="Финансовый 2 5 2 5" xfId="755"/>
    <cellStyle name="Финансовый 2 5 2 6" xfId="419"/>
    <cellStyle name="Финансовый 2 5 3" xfId="104"/>
    <cellStyle name="Финансовый 2 5 3 2" xfId="198"/>
    <cellStyle name="Финансовый 2 5 3 2 2" xfId="336"/>
    <cellStyle name="Финансовый 2 5 3 2 2 2" xfId="1009"/>
    <cellStyle name="Финансовый 2 5 3 2 2 3" xfId="673"/>
    <cellStyle name="Финансовый 2 5 3 2 3" xfId="871"/>
    <cellStyle name="Финансовый 2 5 3 2 4" xfId="535"/>
    <cellStyle name="Финансовый 2 5 3 3" xfId="267"/>
    <cellStyle name="Финансовый 2 5 3 3 2" xfId="940"/>
    <cellStyle name="Финансовый 2 5 3 3 3" xfId="604"/>
    <cellStyle name="Финансовый 2 5 3 4" xfId="777"/>
    <cellStyle name="Финансовый 2 5 3 5" xfId="441"/>
    <cellStyle name="Финансовый 2 5 4" xfId="151"/>
    <cellStyle name="Финансовый 2 5 4 2" xfId="314"/>
    <cellStyle name="Финансовый 2 5 4 2 2" xfId="987"/>
    <cellStyle name="Финансовый 2 5 4 2 3" xfId="651"/>
    <cellStyle name="Финансовый 2 5 4 3" xfId="824"/>
    <cellStyle name="Финансовый 2 5 4 4" xfId="488"/>
    <cellStyle name="Финансовый 2 5 5" xfId="245"/>
    <cellStyle name="Финансовый 2 5 5 2" xfId="918"/>
    <cellStyle name="Финансовый 2 5 5 3" xfId="582"/>
    <cellStyle name="Финансовый 2 5 6" xfId="730"/>
    <cellStyle name="Финансовый 2 5 7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899"/>
    <cellStyle name="Финансовый 2 6 2 2 2 3" xfId="563"/>
    <cellStyle name="Финансовый 2 6 2 2 3" xfId="364"/>
    <cellStyle name="Финансовый 2 6 2 2 3 2" xfId="1037"/>
    <cellStyle name="Финансовый 2 6 2 2 3 3" xfId="701"/>
    <cellStyle name="Финансовый 2 6 2 2 4" xfId="805"/>
    <cellStyle name="Финансовый 2 6 2 2 5" xfId="469"/>
    <cellStyle name="Финансовый 2 6 2 3" xfId="179"/>
    <cellStyle name="Финансовый 2 6 2 3 2" xfId="852"/>
    <cellStyle name="Финансовый 2 6 2 3 3" xfId="516"/>
    <cellStyle name="Финансовый 2 6 2 4" xfId="295"/>
    <cellStyle name="Финансовый 2 6 2 4 2" xfId="968"/>
    <cellStyle name="Финансовый 2 6 2 4 3" xfId="632"/>
    <cellStyle name="Финансовый 2 6 2 5" xfId="758"/>
    <cellStyle name="Финансовый 2 6 2 6" xfId="422"/>
    <cellStyle name="Финансовый 2 6 3" xfId="107"/>
    <cellStyle name="Финансовый 2 6 3 2" xfId="201"/>
    <cellStyle name="Финансовый 2 6 3 2 2" xfId="339"/>
    <cellStyle name="Финансовый 2 6 3 2 2 2" xfId="1012"/>
    <cellStyle name="Финансовый 2 6 3 2 2 3" xfId="676"/>
    <cellStyle name="Финансовый 2 6 3 2 3" xfId="874"/>
    <cellStyle name="Финансовый 2 6 3 2 4" xfId="538"/>
    <cellStyle name="Финансовый 2 6 3 3" xfId="270"/>
    <cellStyle name="Финансовый 2 6 3 3 2" xfId="943"/>
    <cellStyle name="Финансовый 2 6 3 3 3" xfId="607"/>
    <cellStyle name="Финансовый 2 6 3 4" xfId="780"/>
    <cellStyle name="Финансовый 2 6 3 5" xfId="444"/>
    <cellStyle name="Финансовый 2 6 4" xfId="154"/>
    <cellStyle name="Финансовый 2 6 4 2" xfId="317"/>
    <cellStyle name="Финансовый 2 6 4 2 2" xfId="990"/>
    <cellStyle name="Финансовый 2 6 4 2 3" xfId="654"/>
    <cellStyle name="Финансовый 2 6 4 3" xfId="827"/>
    <cellStyle name="Финансовый 2 6 4 4" xfId="491"/>
    <cellStyle name="Финансовый 2 6 5" xfId="248"/>
    <cellStyle name="Финансовый 2 6 5 2" xfId="921"/>
    <cellStyle name="Финансовый 2 6 5 3" xfId="585"/>
    <cellStyle name="Финансовый 2 6 6" xfId="733"/>
    <cellStyle name="Финансовый 2 6 7" xfId="397"/>
    <cellStyle name="Финансовый 2 7" xfId="66"/>
    <cellStyle name="Финансовый 2 7 2" xfId="113"/>
    <cellStyle name="Финансовый 2 7 2 2" xfId="207"/>
    <cellStyle name="Финансовый 2 7 2 2 2" xfId="880"/>
    <cellStyle name="Финансовый 2 7 2 2 3" xfId="544"/>
    <cellStyle name="Финансовый 2 7 2 3" xfId="345"/>
    <cellStyle name="Финансовый 2 7 2 3 2" xfId="1018"/>
    <cellStyle name="Финансовый 2 7 2 3 3" xfId="682"/>
    <cellStyle name="Финансовый 2 7 2 4" xfId="786"/>
    <cellStyle name="Финансовый 2 7 2 5" xfId="450"/>
    <cellStyle name="Финансовый 2 7 3" xfId="160"/>
    <cellStyle name="Финансовый 2 7 3 2" xfId="833"/>
    <cellStyle name="Финансовый 2 7 3 3" xfId="497"/>
    <cellStyle name="Финансовый 2 7 4" xfId="276"/>
    <cellStyle name="Финансовый 2 7 4 2" xfId="949"/>
    <cellStyle name="Финансовый 2 7 4 3" xfId="613"/>
    <cellStyle name="Финансовый 2 7 5" xfId="739"/>
    <cellStyle name="Финансовый 2 7 6" xfId="403"/>
    <cellStyle name="Финансовый 2 8" xfId="62"/>
    <cellStyle name="Финансовый 2 8 2" xfId="110"/>
    <cellStyle name="Финансовый 2 8 2 2" xfId="204"/>
    <cellStyle name="Финансовый 2 8 2 2 2" xfId="877"/>
    <cellStyle name="Финансовый 2 8 2 2 3" xfId="541"/>
    <cellStyle name="Финансовый 2 8 2 3" xfId="342"/>
    <cellStyle name="Финансовый 2 8 2 3 2" xfId="1015"/>
    <cellStyle name="Финансовый 2 8 2 3 3" xfId="679"/>
    <cellStyle name="Финансовый 2 8 2 4" xfId="783"/>
    <cellStyle name="Финансовый 2 8 2 5" xfId="447"/>
    <cellStyle name="Финансовый 2 8 3" xfId="157"/>
    <cellStyle name="Финансовый 2 8 3 2" xfId="830"/>
    <cellStyle name="Финансовый 2 8 3 3" xfId="494"/>
    <cellStyle name="Финансовый 2 8 4" xfId="273"/>
    <cellStyle name="Финансовый 2 8 4 2" xfId="946"/>
    <cellStyle name="Финансовый 2 8 4 3" xfId="610"/>
    <cellStyle name="Финансовый 2 8 5" xfId="736"/>
    <cellStyle name="Финансовый 2 8 6" xfId="400"/>
    <cellStyle name="Финансовый 2 9" xfId="88"/>
    <cellStyle name="Финансовый 2 9 2" xfId="182"/>
    <cellStyle name="Финансовый 2 9 2 2" xfId="320"/>
    <cellStyle name="Финансовый 2 9 2 2 2" xfId="993"/>
    <cellStyle name="Финансовый 2 9 2 2 3" xfId="657"/>
    <cellStyle name="Финансовый 2 9 2 3" xfId="855"/>
    <cellStyle name="Финансовый 2 9 2 4" xfId="519"/>
    <cellStyle name="Финансовый 2 9 3" xfId="251"/>
    <cellStyle name="Финансовый 2 9 3 2" xfId="924"/>
    <cellStyle name="Финансовый 2 9 3 3" xfId="588"/>
    <cellStyle name="Финансовый 2 9 4" xfId="761"/>
    <cellStyle name="Финансовый 2 9 5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5" t="s">
        <v>0</v>
      </c>
      <c r="B1" s="275"/>
      <c r="C1" s="275"/>
      <c r="D1" s="275"/>
      <c r="E1" s="275"/>
      <c r="F1" s="275"/>
      <c r="G1" s="79"/>
      <c r="H1" s="79"/>
      <c r="I1" s="79"/>
    </row>
    <row r="2" spans="1:12" ht="35.25" customHeight="1" x14ac:dyDescent="0.25">
      <c r="A2" s="276" t="s">
        <v>49</v>
      </c>
      <c r="B2" s="276"/>
      <c r="C2" s="276"/>
      <c r="D2" s="276"/>
      <c r="E2" s="276"/>
      <c r="F2" s="276"/>
      <c r="G2" s="81"/>
      <c r="H2" s="79"/>
      <c r="I2" s="79"/>
    </row>
    <row r="3" spans="1:12" ht="13.5" customHeight="1" x14ac:dyDescent="0.25">
      <c r="A3" s="276"/>
      <c r="B3" s="276"/>
      <c r="C3" s="276"/>
      <c r="D3" s="276"/>
      <c r="E3" s="276"/>
      <c r="F3" s="276"/>
      <c r="G3" s="276"/>
      <c r="H3" s="275"/>
      <c r="I3" s="275"/>
    </row>
    <row r="4" spans="1:12" ht="15.75" customHeight="1" x14ac:dyDescent="0.25">
      <c r="A4" s="277" t="s">
        <v>7</v>
      </c>
      <c r="B4" s="277" t="s">
        <v>8</v>
      </c>
      <c r="C4" s="280" t="s">
        <v>56</v>
      </c>
      <c r="D4" s="280" t="s">
        <v>27</v>
      </c>
      <c r="E4" s="280" t="s">
        <v>43</v>
      </c>
      <c r="F4" s="280" t="s">
        <v>48</v>
      </c>
    </row>
    <row r="5" spans="1:12" x14ac:dyDescent="0.25">
      <c r="A5" s="278"/>
      <c r="B5" s="278"/>
      <c r="C5" s="281"/>
      <c r="D5" s="281"/>
      <c r="E5" s="281"/>
      <c r="F5" s="281"/>
    </row>
    <row r="6" spans="1:12" ht="99.75" customHeight="1" x14ac:dyDescent="0.25">
      <c r="A6" s="279"/>
      <c r="B6" s="279"/>
      <c r="C6" s="282"/>
      <c r="D6" s="282"/>
      <c r="E6" s="282"/>
      <c r="F6" s="28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7" t="s">
        <v>148</v>
      </c>
      <c r="D1" s="357"/>
      <c r="E1" s="357"/>
      <c r="F1" s="357"/>
      <c r="G1" s="357"/>
      <c r="H1" s="357"/>
      <c r="I1" s="357"/>
      <c r="J1" s="140"/>
      <c r="K1" s="140"/>
    </row>
    <row r="2" spans="2:20" ht="22.5" customHeight="1" x14ac:dyDescent="0.3">
      <c r="C2" s="357"/>
      <c r="D2" s="357"/>
      <c r="E2" s="357"/>
      <c r="F2" s="357"/>
      <c r="G2" s="357"/>
      <c r="H2" s="357"/>
      <c r="I2" s="357"/>
      <c r="J2" s="141"/>
      <c r="K2" s="141"/>
    </row>
    <row r="3" spans="2:20" ht="37.5" customHeight="1" x14ac:dyDescent="0.3">
      <c r="C3" s="304"/>
      <c r="D3" s="304"/>
      <c r="E3" s="304"/>
      <c r="F3" s="304"/>
      <c r="G3" s="304"/>
      <c r="H3" s="304"/>
      <c r="I3" s="304"/>
      <c r="J3" s="144"/>
      <c r="K3" s="144"/>
    </row>
    <row r="4" spans="2:20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149</v>
      </c>
      <c r="G4" s="358" t="s">
        <v>21</v>
      </c>
      <c r="H4" s="315" t="s">
        <v>20</v>
      </c>
      <c r="I4" s="315"/>
      <c r="J4" s="52"/>
      <c r="K4" s="52"/>
    </row>
    <row r="5" spans="2:20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0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  <c r="O6" s="146" t="s">
        <v>150</v>
      </c>
      <c r="R6" s="361" t="s">
        <v>151</v>
      </c>
      <c r="S6" s="361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62" t="s">
        <v>63</v>
      </c>
      <c r="D6" s="362" t="s">
        <v>64</v>
      </c>
      <c r="E6" s="362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62"/>
      <c r="D7" s="362"/>
      <c r="E7" s="362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62"/>
      <c r="D8" s="362"/>
      <c r="E8" s="362"/>
      <c r="F8" s="166"/>
      <c r="G8" s="165"/>
      <c r="H8" s="166"/>
      <c r="I8" s="166"/>
      <c r="J8" s="166"/>
    </row>
    <row r="9" spans="2:11" x14ac:dyDescent="0.2">
      <c r="B9" s="166"/>
      <c r="C9" s="362"/>
      <c r="D9" s="362"/>
      <c r="E9" s="362"/>
      <c r="F9" s="166"/>
      <c r="G9" s="168">
        <v>43101</v>
      </c>
      <c r="H9" s="166"/>
      <c r="I9" s="166"/>
      <c r="J9" s="166"/>
    </row>
    <row r="10" spans="2:11" x14ac:dyDescent="0.2">
      <c r="B10" s="166"/>
      <c r="C10" s="362"/>
      <c r="D10" s="362"/>
      <c r="E10" s="362"/>
      <c r="F10" s="166"/>
      <c r="G10" s="166"/>
      <c r="H10" s="166"/>
      <c r="I10" s="166"/>
      <c r="J10" s="166"/>
    </row>
    <row r="11" spans="2:11" ht="12.75" customHeight="1" x14ac:dyDescent="0.2">
      <c r="B11" s="363" t="s">
        <v>76</v>
      </c>
      <c r="C11" s="363"/>
      <c r="D11" s="363"/>
      <c r="E11" s="363"/>
      <c r="F11" s="363"/>
      <c r="G11" s="363"/>
      <c r="H11" s="363"/>
      <c r="I11" s="363"/>
      <c r="J11" s="363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3" t="s">
        <v>80</v>
      </c>
      <c r="C13" s="363"/>
      <c r="D13" s="363"/>
      <c r="E13" s="363"/>
      <c r="F13" s="363"/>
      <c r="G13" s="363"/>
      <c r="H13" s="363"/>
      <c r="I13" s="363"/>
      <c r="J13" s="363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7" t="s">
        <v>45</v>
      </c>
      <c r="D1" s="357"/>
      <c r="E1" s="357"/>
      <c r="F1" s="357"/>
      <c r="G1" s="357"/>
      <c r="H1" s="357"/>
      <c r="I1" s="357"/>
      <c r="J1" s="115"/>
      <c r="K1" s="115"/>
    </row>
    <row r="2" spans="2:22" ht="22.5" customHeight="1" x14ac:dyDescent="0.3">
      <c r="C2" s="357"/>
      <c r="D2" s="357"/>
      <c r="E2" s="357"/>
      <c r="F2" s="357"/>
      <c r="G2" s="357"/>
      <c r="H2" s="357"/>
      <c r="I2" s="357"/>
      <c r="J2" s="116"/>
      <c r="K2" s="116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22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2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4" t="e">
        <f>K15/L15</f>
        <v>#REF!</v>
      </c>
      <c r="I8" s="353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5"/>
      <c r="I9" s="354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5"/>
      <c r="I10" s="354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5"/>
      <c r="I11" s="354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5"/>
      <c r="I12" s="354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5"/>
      <c r="I13" s="354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5"/>
      <c r="I14" s="354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6"/>
      <c r="I15" s="355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3" t="e">
        <f>K19/L19</f>
        <v>#REF!</v>
      </c>
      <c r="I16" s="353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4"/>
      <c r="I17" s="354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4"/>
      <c r="I18" s="354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5"/>
      <c r="I19" s="355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7" t="s">
        <v>45</v>
      </c>
      <c r="D1" s="357"/>
      <c r="E1" s="357"/>
      <c r="F1" s="357"/>
      <c r="G1" s="357"/>
      <c r="H1" s="357"/>
      <c r="I1" s="357"/>
      <c r="J1" s="115"/>
      <c r="K1" s="115"/>
    </row>
    <row r="2" spans="2:15" ht="22.5" customHeight="1" x14ac:dyDescent="0.3">
      <c r="C2" s="357"/>
      <c r="D2" s="357"/>
      <c r="E2" s="357"/>
      <c r="F2" s="357"/>
      <c r="G2" s="357"/>
      <c r="H2" s="357"/>
      <c r="I2" s="357"/>
      <c r="J2" s="116"/>
      <c r="K2" s="116"/>
    </row>
    <row r="3" spans="2:15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15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15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15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7" t="e">
        <f>K12/L12</f>
        <v>#REF!</v>
      </c>
      <c r="I8" s="356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7"/>
      <c r="I9" s="356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7"/>
      <c r="I10" s="35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7"/>
      <c r="I11" s="35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7"/>
      <c r="I12" s="356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7" t="e">
        <f>K15/L15</f>
        <v>#REF!</v>
      </c>
      <c r="I13" s="356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7"/>
      <c r="I14" s="356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7"/>
      <c r="I15" s="356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7" t="e">
        <f>K19/L19</f>
        <v>#REF!</v>
      </c>
      <c r="I16" s="356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7"/>
      <c r="I17" s="356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7"/>
      <c r="I18" s="356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7"/>
      <c r="I19" s="356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2"/>
      <c r="P1" s="302"/>
      <c r="Q1" s="302"/>
      <c r="R1" s="302"/>
      <c r="S1" s="205"/>
      <c r="T1" s="205"/>
    </row>
    <row r="2" spans="1:44" ht="22.5" customHeight="1" x14ac:dyDescent="0.3">
      <c r="O2" s="303"/>
      <c r="P2" s="303"/>
      <c r="Q2" s="303"/>
      <c r="R2" s="303"/>
      <c r="S2" s="206"/>
      <c r="T2" s="206"/>
    </row>
    <row r="3" spans="1:44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4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5"/>
      <c r="C6" s="305"/>
      <c r="D6" s="308"/>
      <c r="E6" s="308"/>
      <c r="F6" s="298"/>
      <c r="G6" s="298"/>
      <c r="H6" s="203" t="s">
        <v>122</v>
      </c>
      <c r="I6" s="203" t="s">
        <v>117</v>
      </c>
      <c r="J6" s="203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5"/>
      <c r="C7" s="305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2"/>
      <c r="M10" s="292"/>
      <c r="N10" s="294"/>
      <c r="O10" s="292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83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2"/>
      <c r="M11" s="292"/>
      <c r="N11" s="294"/>
      <c r="O11" s="29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83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2"/>
      <c r="M12" s="292"/>
      <c r="N12" s="294"/>
      <c r="O12" s="292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83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2"/>
      <c r="M13" s="292"/>
      <c r="N13" s="294"/>
      <c r="O13" s="29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83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2"/>
      <c r="M14" s="292"/>
      <c r="N14" s="294"/>
      <c r="O14" s="292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83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5"/>
      <c r="M18" s="285"/>
      <c r="N18" s="294"/>
      <c r="O18" s="285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5"/>
      <c r="M19" s="285"/>
      <c r="N19" s="294"/>
      <c r="O19" s="285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6"/>
      <c r="M20" s="286"/>
      <c r="N20" s="295"/>
      <c r="O20" s="286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2"/>
      <c r="P1" s="302"/>
      <c r="Q1" s="302"/>
      <c r="R1" s="302"/>
      <c r="S1" s="195"/>
      <c r="T1" s="195"/>
    </row>
    <row r="2" spans="1:44" ht="22.5" customHeight="1" x14ac:dyDescent="0.3">
      <c r="O2" s="303"/>
      <c r="P2" s="303"/>
      <c r="Q2" s="303"/>
      <c r="R2" s="303"/>
      <c r="S2" s="196"/>
      <c r="T2" s="196"/>
    </row>
    <row r="3" spans="1:44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4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305"/>
      <c r="C6" s="305"/>
      <c r="D6" s="308"/>
      <c r="E6" s="308"/>
      <c r="F6" s="298"/>
      <c r="G6" s="298"/>
      <c r="H6" s="197" t="s">
        <v>122</v>
      </c>
      <c r="I6" s="197" t="s">
        <v>117</v>
      </c>
      <c r="J6" s="197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305"/>
      <c r="C7" s="30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292"/>
      <c r="M10" s="292"/>
      <c r="N10" s="294"/>
      <c r="O10" s="292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83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292"/>
      <c r="M11" s="292"/>
      <c r="N11" s="294"/>
      <c r="O11" s="292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83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292"/>
      <c r="M12" s="292"/>
      <c r="N12" s="294"/>
      <c r="O12" s="292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83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292"/>
      <c r="M13" s="292"/>
      <c r="N13" s="294"/>
      <c r="O13" s="292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83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292"/>
      <c r="M14" s="292"/>
      <c r="N14" s="294"/>
      <c r="O14" s="292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83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285"/>
      <c r="M18" s="285"/>
      <c r="N18" s="294"/>
      <c r="O18" s="285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285"/>
      <c r="M19" s="285"/>
      <c r="N19" s="294"/>
      <c r="O19" s="285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286"/>
      <c r="M20" s="286"/>
      <c r="N20" s="295"/>
      <c r="O20" s="286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302"/>
      <c r="P1" s="302"/>
      <c r="Q1" s="302"/>
      <c r="R1" s="302"/>
      <c r="S1" s="195"/>
      <c r="T1" s="195"/>
    </row>
    <row r="2" spans="1:43" ht="22.5" customHeight="1" x14ac:dyDescent="0.3">
      <c r="O2" s="303"/>
      <c r="P2" s="303"/>
      <c r="Q2" s="303"/>
      <c r="R2" s="303"/>
      <c r="S2" s="196"/>
      <c r="T2" s="196"/>
    </row>
    <row r="3" spans="1:43" ht="48" customHeight="1" x14ac:dyDescent="0.3">
      <c r="C3" s="304" t="s">
        <v>114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2"/>
      <c r="R3" s="2" t="s">
        <v>16</v>
      </c>
      <c r="S3" s="2"/>
      <c r="T3" s="2"/>
    </row>
    <row r="4" spans="1:43" s="3" customFormat="1" ht="43.9" customHeight="1" x14ac:dyDescent="0.3">
      <c r="B4" s="305" t="s">
        <v>7</v>
      </c>
      <c r="C4" s="305" t="s">
        <v>8</v>
      </c>
      <c r="D4" s="306" t="s">
        <v>52</v>
      </c>
      <c r="E4" s="306" t="s">
        <v>58</v>
      </c>
      <c r="F4" s="309" t="s">
        <v>10</v>
      </c>
      <c r="G4" s="310"/>
      <c r="H4" s="310"/>
      <c r="I4" s="310"/>
      <c r="J4" s="310"/>
      <c r="K4" s="310"/>
      <c r="L4" s="310"/>
      <c r="M4" s="296" t="s">
        <v>38</v>
      </c>
      <c r="N4" s="296" t="s">
        <v>42</v>
      </c>
      <c r="O4" s="296" t="s">
        <v>28</v>
      </c>
      <c r="P4" s="299" t="s">
        <v>53</v>
      </c>
      <c r="Q4" s="299" t="s">
        <v>29</v>
      </c>
      <c r="R4" s="299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305"/>
      <c r="C5" s="305"/>
      <c r="D5" s="307"/>
      <c r="E5" s="307"/>
      <c r="F5" s="296" t="s">
        <v>11</v>
      </c>
      <c r="G5" s="296" t="s">
        <v>48</v>
      </c>
      <c r="H5" s="309" t="s">
        <v>116</v>
      </c>
      <c r="I5" s="310"/>
      <c r="J5" s="311"/>
      <c r="K5" s="299" t="s">
        <v>36</v>
      </c>
      <c r="L5" s="299" t="s">
        <v>37</v>
      </c>
      <c r="M5" s="297"/>
      <c r="N5" s="297"/>
      <c r="O5" s="297"/>
      <c r="P5" s="300"/>
      <c r="Q5" s="300"/>
      <c r="R5" s="300"/>
      <c r="S5" s="63"/>
      <c r="T5" s="287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305"/>
      <c r="C6" s="305"/>
      <c r="D6" s="308"/>
      <c r="E6" s="308"/>
      <c r="F6" s="298"/>
      <c r="G6" s="298"/>
      <c r="H6" s="197" t="s">
        <v>122</v>
      </c>
      <c r="I6" s="197" t="s">
        <v>117</v>
      </c>
      <c r="J6" s="197" t="s">
        <v>118</v>
      </c>
      <c r="K6" s="301"/>
      <c r="L6" s="301"/>
      <c r="M6" s="298"/>
      <c r="N6" s="298"/>
      <c r="O6" s="298"/>
      <c r="P6" s="301"/>
      <c r="Q6" s="301"/>
      <c r="R6" s="301"/>
      <c r="S6" s="63"/>
      <c r="T6" s="287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305"/>
      <c r="C7" s="305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7"/>
      <c r="U7" s="288" t="s">
        <v>18</v>
      </c>
      <c r="V7" s="289"/>
      <c r="AE7" s="145"/>
      <c r="AF7" s="145"/>
      <c r="AH7" s="145" t="s">
        <v>59</v>
      </c>
      <c r="AL7" s="290" t="s">
        <v>113</v>
      </c>
      <c r="AM7" s="290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91" t="e">
        <f>V14/X14</f>
        <v>#REF!</v>
      </c>
      <c r="M9" s="291" t="e">
        <f>D9*L9</f>
        <v>#REF!</v>
      </c>
      <c r="N9" s="293" t="e">
        <f>R22/R23</f>
        <v>#REF!</v>
      </c>
      <c r="O9" s="291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292"/>
      <c r="M10" s="292"/>
      <c r="N10" s="294"/>
      <c r="O10" s="292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83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292"/>
      <c r="M11" s="292"/>
      <c r="N11" s="294"/>
      <c r="O11" s="292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83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292"/>
      <c r="M12" s="292"/>
      <c r="N12" s="294"/>
      <c r="O12" s="292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83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292"/>
      <c r="M13" s="292"/>
      <c r="N13" s="294"/>
      <c r="O13" s="292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83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292"/>
      <c r="M14" s="292"/>
      <c r="N14" s="294"/>
      <c r="O14" s="292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83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294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294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84" t="e">
        <f>V20/X20</f>
        <v>#REF!</v>
      </c>
      <c r="M17" s="284" t="e">
        <f>ROUND(D18*L17,2)</f>
        <v>#REF!</v>
      </c>
      <c r="N17" s="294"/>
      <c r="O17" s="284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285"/>
      <c r="M18" s="285"/>
      <c r="N18" s="294"/>
      <c r="O18" s="285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285"/>
      <c r="M19" s="285"/>
      <c r="N19" s="294"/>
      <c r="O19" s="285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286"/>
      <c r="M20" s="286"/>
      <c r="N20" s="295"/>
      <c r="O20" s="286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302"/>
      <c r="N1" s="302"/>
      <c r="O1" s="302"/>
      <c r="P1" s="302"/>
      <c r="Q1" s="115"/>
    </row>
    <row r="2" spans="1:22" ht="22.5" customHeight="1" x14ac:dyDescent="0.3">
      <c r="M2" s="303"/>
      <c r="N2" s="303"/>
      <c r="O2" s="303"/>
      <c r="P2" s="303"/>
      <c r="Q2" s="116"/>
    </row>
    <row r="3" spans="1:22" ht="48" customHeight="1" x14ac:dyDescent="0.3">
      <c r="C3" s="304" t="s">
        <v>55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2"/>
      <c r="P3" s="2" t="s">
        <v>16</v>
      </c>
      <c r="Q3" s="2"/>
    </row>
    <row r="4" spans="1:22" s="3" customFormat="1" ht="43.9" customHeight="1" x14ac:dyDescent="0.3">
      <c r="B4" s="305" t="s">
        <v>7</v>
      </c>
      <c r="C4" s="305" t="s">
        <v>8</v>
      </c>
      <c r="D4" s="329" t="s">
        <v>52</v>
      </c>
      <c r="E4" s="306" t="s">
        <v>44</v>
      </c>
      <c r="F4" s="309" t="s">
        <v>10</v>
      </c>
      <c r="G4" s="310"/>
      <c r="H4" s="310"/>
      <c r="I4" s="310"/>
      <c r="J4" s="310"/>
      <c r="K4" s="315" t="s">
        <v>38</v>
      </c>
      <c r="L4" s="315" t="s">
        <v>42</v>
      </c>
      <c r="M4" s="315" t="s">
        <v>28</v>
      </c>
      <c r="N4" s="316" t="s">
        <v>53</v>
      </c>
      <c r="O4" s="316" t="s">
        <v>29</v>
      </c>
      <c r="P4" s="299" t="s">
        <v>17</v>
      </c>
      <c r="Q4" s="63"/>
    </row>
    <row r="5" spans="1:22" s="4" customFormat="1" ht="144.75" customHeight="1" x14ac:dyDescent="0.3">
      <c r="B5" s="305"/>
      <c r="C5" s="305"/>
      <c r="D5" s="329"/>
      <c r="E5" s="307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5"/>
      <c r="L5" s="315"/>
      <c r="M5" s="315"/>
      <c r="N5" s="316"/>
      <c r="O5" s="316"/>
      <c r="P5" s="301"/>
      <c r="Q5" s="63"/>
    </row>
    <row r="6" spans="1:22" s="5" customFormat="1" ht="42.75" customHeight="1" x14ac:dyDescent="0.3">
      <c r="B6" s="305"/>
      <c r="C6" s="305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88" t="s">
        <v>18</v>
      </c>
      <c r="S6" s="289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2" t="e">
        <f>S15/U15</f>
        <v>#REF!</v>
      </c>
      <c r="K8" s="317" t="e">
        <f>ROUND(D8*J8,2)</f>
        <v>#REF!</v>
      </c>
      <c r="L8" s="320" t="e">
        <f>P20/P21</f>
        <v>#REF!</v>
      </c>
      <c r="M8" s="323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3"/>
      <c r="K9" s="318"/>
      <c r="L9" s="321"/>
      <c r="M9" s="324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3"/>
      <c r="K10" s="318"/>
      <c r="L10" s="321"/>
      <c r="M10" s="324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3"/>
      <c r="K11" s="318"/>
      <c r="L11" s="321"/>
      <c r="M11" s="324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3"/>
      <c r="K12" s="318"/>
      <c r="L12" s="321"/>
      <c r="M12" s="324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3"/>
      <c r="K13" s="318"/>
      <c r="L13" s="321"/>
      <c r="M13" s="324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3"/>
      <c r="K14" s="318"/>
      <c r="L14" s="321"/>
      <c r="M14" s="324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4"/>
      <c r="K15" s="319"/>
      <c r="L15" s="321"/>
      <c r="M15" s="325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2" t="e">
        <f>S19/U19</f>
        <v>#REF!</v>
      </c>
      <c r="K16" s="317" t="e">
        <f>ROUND(D16*J16,2)</f>
        <v>#REF!</v>
      </c>
      <c r="L16" s="321"/>
      <c r="M16" s="326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3"/>
      <c r="K17" s="318"/>
      <c r="L17" s="321"/>
      <c r="M17" s="327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3"/>
      <c r="K18" s="318"/>
      <c r="L18" s="321"/>
      <c r="M18" s="327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4"/>
      <c r="K19" s="319"/>
      <c r="L19" s="322"/>
      <c r="M19" s="328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30" t="s">
        <v>137</v>
      </c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V1" s="240"/>
    </row>
    <row r="2" spans="2:47" ht="22.5" customHeight="1" x14ac:dyDescent="0.3">
      <c r="C2" s="331" t="s">
        <v>144</v>
      </c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V2" s="241"/>
    </row>
    <row r="3" spans="2:47" ht="48" customHeight="1" x14ac:dyDescent="0.3"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2" t="s">
        <v>16</v>
      </c>
      <c r="V3" s="2"/>
    </row>
    <row r="4" spans="2:47" s="3" customFormat="1" ht="43.9" customHeight="1" x14ac:dyDescent="0.3">
      <c r="B4" s="305" t="s">
        <v>7</v>
      </c>
      <c r="C4" s="305" t="s">
        <v>8</v>
      </c>
      <c r="D4" s="333" t="s">
        <v>138</v>
      </c>
      <c r="E4" s="306" t="s">
        <v>141</v>
      </c>
      <c r="F4" s="309" t="s">
        <v>10</v>
      </c>
      <c r="G4" s="310"/>
      <c r="H4" s="310"/>
      <c r="I4" s="310"/>
      <c r="J4" s="310"/>
      <c r="K4" s="310"/>
      <c r="L4" s="310"/>
      <c r="M4" s="336" t="s">
        <v>139</v>
      </c>
      <c r="N4" s="296" t="s">
        <v>42</v>
      </c>
      <c r="O4" s="336" t="s">
        <v>140</v>
      </c>
      <c r="P4" s="299" t="s">
        <v>153</v>
      </c>
      <c r="Q4" s="342" t="s">
        <v>128</v>
      </c>
      <c r="R4" s="343"/>
      <c r="S4" s="344"/>
      <c r="T4" s="299" t="s">
        <v>152</v>
      </c>
      <c r="U4" s="299" t="s">
        <v>17</v>
      </c>
      <c r="V4" s="63"/>
      <c r="AG4" s="250"/>
      <c r="AH4" s="250"/>
      <c r="AJ4" s="250"/>
    </row>
    <row r="5" spans="2:47" s="4" customFormat="1" ht="69" customHeight="1" x14ac:dyDescent="0.3">
      <c r="B5" s="305"/>
      <c r="C5" s="305"/>
      <c r="D5" s="334"/>
      <c r="E5" s="307"/>
      <c r="F5" s="296" t="s">
        <v>11</v>
      </c>
      <c r="G5" s="296" t="s">
        <v>143</v>
      </c>
      <c r="H5" s="339" t="s">
        <v>116</v>
      </c>
      <c r="I5" s="226"/>
      <c r="J5" s="227"/>
      <c r="K5" s="299" t="s">
        <v>36</v>
      </c>
      <c r="L5" s="299" t="s">
        <v>37</v>
      </c>
      <c r="M5" s="337"/>
      <c r="N5" s="297"/>
      <c r="O5" s="337"/>
      <c r="P5" s="300"/>
      <c r="Q5" s="345" t="s">
        <v>122</v>
      </c>
      <c r="R5" s="345" t="s">
        <v>129</v>
      </c>
      <c r="S5" s="345" t="s">
        <v>130</v>
      </c>
      <c r="T5" s="300"/>
      <c r="U5" s="300"/>
      <c r="V5" s="63"/>
      <c r="AG5" s="250"/>
      <c r="AH5" s="250"/>
      <c r="AJ5" s="250"/>
    </row>
    <row r="6" spans="2:47" s="4" customFormat="1" ht="271.5" customHeight="1" x14ac:dyDescent="0.3">
      <c r="B6" s="305"/>
      <c r="C6" s="305"/>
      <c r="D6" s="335"/>
      <c r="E6" s="308"/>
      <c r="F6" s="298"/>
      <c r="G6" s="298"/>
      <c r="H6" s="340"/>
      <c r="I6" s="247" t="s">
        <v>117</v>
      </c>
      <c r="J6" s="247" t="s">
        <v>118</v>
      </c>
      <c r="K6" s="301"/>
      <c r="L6" s="301"/>
      <c r="M6" s="338"/>
      <c r="N6" s="298"/>
      <c r="O6" s="338"/>
      <c r="P6" s="301"/>
      <c r="Q6" s="346"/>
      <c r="R6" s="346"/>
      <c r="S6" s="346"/>
      <c r="T6" s="301"/>
      <c r="U6" s="301"/>
      <c r="V6" s="63"/>
      <c r="AG6" s="250"/>
      <c r="AH6" s="250"/>
      <c r="AJ6" s="250"/>
    </row>
    <row r="7" spans="2:47" s="5" customFormat="1" ht="42.75" customHeight="1" x14ac:dyDescent="0.3">
      <c r="B7" s="305"/>
      <c r="C7" s="305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41" t="s">
        <v>18</v>
      </c>
      <c r="X7" s="289"/>
      <c r="AG7" s="145"/>
      <c r="AH7" s="145"/>
      <c r="AJ7" s="145"/>
      <c r="AN7" s="290"/>
      <c r="AO7" s="290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293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294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294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294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294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294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294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44"/>
  <sheetViews>
    <sheetView tabSelected="1" view="pageBreakPreview" topLeftCell="C1" zoomScale="50" zoomScaleNormal="53" zoomScaleSheetLayoutView="50" workbookViewId="0">
      <pane xSplit="5" ySplit="11" topLeftCell="H12" activePane="bottomRight" state="frozen"/>
      <selection activeCell="C1" sqref="C1"/>
      <selection pane="topRight" activeCell="H1" sqref="H1"/>
      <selection pane="bottomLeft" activeCell="C9" sqref="C9"/>
      <selection pane="bottomRight" activeCell="U9" sqref="U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0.42578125" style="1" customWidth="1"/>
    <col min="6" max="6" width="13" style="1" customWidth="1"/>
    <col min="7" max="8" width="19.28515625" style="1" customWidth="1"/>
    <col min="9" max="9" width="24.5703125" style="1" customWidth="1"/>
    <col min="10" max="11" width="17.7109375" style="1" customWidth="1"/>
    <col min="12" max="12" width="18.5703125" style="1" customWidth="1"/>
    <col min="13" max="13" width="22.5703125" style="1" customWidth="1"/>
    <col min="14" max="14" width="19.85546875" style="1" customWidth="1"/>
    <col min="15" max="15" width="19.7109375" style="1" customWidth="1"/>
    <col min="16" max="16" width="19.85546875" style="1" customWidth="1"/>
    <col min="17" max="17" width="31.5703125" style="1" customWidth="1"/>
    <col min="18" max="16384" width="9.140625" style="1"/>
  </cols>
  <sheetData>
    <row r="1" spans="2:21" ht="20.25" x14ac:dyDescent="0.3">
      <c r="O1" s="351" t="s">
        <v>165</v>
      </c>
      <c r="P1" s="351"/>
      <c r="Q1" s="351"/>
    </row>
    <row r="2" spans="2:21" ht="20.25" x14ac:dyDescent="0.3">
      <c r="O2" s="351" t="s">
        <v>166</v>
      </c>
      <c r="P2" s="351"/>
      <c r="Q2" s="351"/>
    </row>
    <row r="3" spans="2:21" ht="20.25" x14ac:dyDescent="0.3">
      <c r="O3" s="351" t="s">
        <v>168</v>
      </c>
      <c r="P3" s="351"/>
      <c r="Q3" s="351"/>
    </row>
    <row r="4" spans="2:21" ht="82.5" customHeight="1" x14ac:dyDescent="0.3">
      <c r="C4" s="352" t="s">
        <v>167</v>
      </c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</row>
    <row r="5" spans="2:21" ht="22.5" customHeight="1" x14ac:dyDescent="0.3">
      <c r="C5" s="331" t="s">
        <v>155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</row>
    <row r="6" spans="2:21" ht="22.5" customHeight="1" x14ac:dyDescent="0.3">
      <c r="C6" s="350" t="s">
        <v>164</v>
      </c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350"/>
    </row>
    <row r="7" spans="2:21" s="3" customFormat="1" ht="43.9" customHeight="1" x14ac:dyDescent="0.3">
      <c r="B7" s="305" t="s">
        <v>7</v>
      </c>
      <c r="C7" s="305" t="s">
        <v>8</v>
      </c>
      <c r="D7" s="333" t="s">
        <v>138</v>
      </c>
      <c r="E7" s="306" t="s">
        <v>161</v>
      </c>
      <c r="F7" s="309" t="s">
        <v>10</v>
      </c>
      <c r="G7" s="310"/>
      <c r="H7" s="310"/>
      <c r="I7" s="310"/>
      <c r="J7" s="336" t="s">
        <v>139</v>
      </c>
      <c r="K7" s="296" t="s">
        <v>42</v>
      </c>
      <c r="L7" s="336" t="s">
        <v>140</v>
      </c>
      <c r="M7" s="299" t="s">
        <v>162</v>
      </c>
      <c r="N7" s="342" t="s">
        <v>128</v>
      </c>
      <c r="O7" s="343"/>
      <c r="P7" s="344"/>
      <c r="Q7" s="299" t="s">
        <v>154</v>
      </c>
    </row>
    <row r="8" spans="2:21" s="4" customFormat="1" ht="69" customHeight="1" x14ac:dyDescent="0.3">
      <c r="B8" s="305"/>
      <c r="C8" s="305"/>
      <c r="D8" s="334"/>
      <c r="E8" s="307"/>
      <c r="F8" s="296" t="s">
        <v>11</v>
      </c>
      <c r="G8" s="296" t="s">
        <v>160</v>
      </c>
      <c r="H8" s="339" t="s">
        <v>158</v>
      </c>
      <c r="I8" s="299" t="s">
        <v>36</v>
      </c>
      <c r="J8" s="337"/>
      <c r="K8" s="297"/>
      <c r="L8" s="337"/>
      <c r="M8" s="300"/>
      <c r="N8" s="345" t="s">
        <v>122</v>
      </c>
      <c r="O8" s="345" t="s">
        <v>129</v>
      </c>
      <c r="P8" s="345" t="s">
        <v>130</v>
      </c>
      <c r="Q8" s="300"/>
    </row>
    <row r="9" spans="2:21" s="4" customFormat="1" ht="246.75" customHeight="1" x14ac:dyDescent="0.3">
      <c r="B9" s="305"/>
      <c r="C9" s="305"/>
      <c r="D9" s="335"/>
      <c r="E9" s="308"/>
      <c r="F9" s="298"/>
      <c r="G9" s="298"/>
      <c r="H9" s="340"/>
      <c r="I9" s="301"/>
      <c r="J9" s="338"/>
      <c r="K9" s="298"/>
      <c r="L9" s="338"/>
      <c r="M9" s="301"/>
      <c r="N9" s="346"/>
      <c r="O9" s="346"/>
      <c r="P9" s="346"/>
      <c r="Q9" s="301"/>
    </row>
    <row r="10" spans="2:21" s="5" customFormat="1" ht="24" customHeight="1" x14ac:dyDescent="0.3">
      <c r="B10" s="305"/>
      <c r="C10" s="305"/>
      <c r="D10" s="22" t="s">
        <v>31</v>
      </c>
      <c r="E10" s="186" t="s">
        <v>32</v>
      </c>
      <c r="F10" s="257" t="s">
        <v>156</v>
      </c>
      <c r="G10" s="258" t="s">
        <v>157</v>
      </c>
      <c r="H10" s="259" t="s">
        <v>159</v>
      </c>
      <c r="I10" s="7" t="s">
        <v>14</v>
      </c>
      <c r="J10" s="7" t="s">
        <v>40</v>
      </c>
      <c r="K10" s="7" t="s">
        <v>41</v>
      </c>
      <c r="L10" s="7" t="s">
        <v>51</v>
      </c>
      <c r="M10" s="7" t="s">
        <v>54</v>
      </c>
      <c r="N10" s="220" t="s">
        <v>131</v>
      </c>
      <c r="O10" s="220" t="s">
        <v>132</v>
      </c>
      <c r="P10" s="220" t="s">
        <v>133</v>
      </c>
      <c r="Q10" s="7" t="s">
        <v>30</v>
      </c>
    </row>
    <row r="11" spans="2:21" s="5" customFormat="1" ht="26.25" customHeight="1" x14ac:dyDescent="0.3">
      <c r="B11" s="185">
        <v>1</v>
      </c>
      <c r="C11" s="185">
        <v>2</v>
      </c>
      <c r="D11" s="186">
        <v>3</v>
      </c>
      <c r="E11" s="186">
        <v>4</v>
      </c>
      <c r="F11" s="184">
        <v>5</v>
      </c>
      <c r="G11" s="184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221">
        <v>14</v>
      </c>
      <c r="P11" s="221">
        <v>15</v>
      </c>
      <c r="Q11" s="221">
        <v>16</v>
      </c>
    </row>
    <row r="12" spans="2:21" s="5" customFormat="1" ht="46.5" customHeight="1" x14ac:dyDescent="0.3">
      <c r="B12" s="260"/>
      <c r="C12" s="265" t="s">
        <v>22</v>
      </c>
      <c r="D12" s="264">
        <v>1316.01</v>
      </c>
      <c r="E12" s="268">
        <v>20298</v>
      </c>
      <c r="F12" s="262">
        <v>2.3260000000000001</v>
      </c>
      <c r="G12" s="263">
        <v>0.65169999999999995</v>
      </c>
      <c r="H12" s="267">
        <v>1</v>
      </c>
      <c r="I12" s="269">
        <v>1.5159</v>
      </c>
      <c r="J12" s="270">
        <v>1994.885</v>
      </c>
      <c r="K12" s="347">
        <v>0.84696400000000005</v>
      </c>
      <c r="L12" s="270">
        <v>2355.337</v>
      </c>
      <c r="M12" s="271">
        <v>47808621.270000003</v>
      </c>
      <c r="N12" s="271">
        <v>23237260.43</v>
      </c>
      <c r="O12" s="271">
        <v>23300300</v>
      </c>
      <c r="P12" s="271">
        <v>1271060.8400000001</v>
      </c>
      <c r="Q12" s="271">
        <v>430277591.43000001</v>
      </c>
    </row>
    <row r="13" spans="2:21" s="5" customFormat="1" ht="46.5" customHeight="1" x14ac:dyDescent="0.3">
      <c r="B13" s="261"/>
      <c r="C13" s="265" t="s">
        <v>23</v>
      </c>
      <c r="D13" s="264">
        <v>1316.01</v>
      </c>
      <c r="E13" s="268">
        <v>74412</v>
      </c>
      <c r="F13" s="262">
        <v>0.93500000000000005</v>
      </c>
      <c r="G13" s="263">
        <v>0.4284</v>
      </c>
      <c r="H13" s="267">
        <v>1</v>
      </c>
      <c r="I13" s="269">
        <v>0.40060000000000001</v>
      </c>
      <c r="J13" s="270">
        <v>527.13499999999999</v>
      </c>
      <c r="K13" s="348"/>
      <c r="L13" s="270">
        <v>622.38099999999997</v>
      </c>
      <c r="M13" s="271">
        <v>46312645.560000002</v>
      </c>
      <c r="N13" s="271">
        <v>37704889.729999997</v>
      </c>
      <c r="O13" s="271">
        <v>0</v>
      </c>
      <c r="P13" s="271">
        <v>8607755.8300000001</v>
      </c>
      <c r="Q13" s="271">
        <v>416813810.04000002</v>
      </c>
    </row>
    <row r="14" spans="2:21" s="5" customFormat="1" ht="46.5" customHeight="1" x14ac:dyDescent="0.3">
      <c r="B14" s="260"/>
      <c r="C14" s="265" t="s">
        <v>163</v>
      </c>
      <c r="D14" s="264">
        <v>1316.01</v>
      </c>
      <c r="E14" s="268">
        <v>3352</v>
      </c>
      <c r="F14" s="262">
        <v>0.93</v>
      </c>
      <c r="G14" s="263">
        <v>0.6482</v>
      </c>
      <c r="H14" s="267">
        <v>1.113</v>
      </c>
      <c r="I14" s="269">
        <v>0.67090000000000005</v>
      </c>
      <c r="J14" s="270">
        <v>882.97299999999996</v>
      </c>
      <c r="K14" s="348"/>
      <c r="L14" s="270">
        <v>1042.5160000000001</v>
      </c>
      <c r="M14" s="271">
        <v>3494513.23</v>
      </c>
      <c r="N14" s="271">
        <v>2829316.57</v>
      </c>
      <c r="O14" s="271">
        <v>345715.83</v>
      </c>
      <c r="P14" s="271">
        <v>319480.83</v>
      </c>
      <c r="Q14" s="271">
        <v>31450619.07</v>
      </c>
    </row>
    <row r="15" spans="2:21" ht="46.5" customHeight="1" x14ac:dyDescent="0.3">
      <c r="B15" s="20"/>
      <c r="C15" s="266" t="s">
        <v>1</v>
      </c>
      <c r="D15" s="272">
        <v>1316.01</v>
      </c>
      <c r="E15" s="268">
        <v>8681</v>
      </c>
      <c r="F15" s="270">
        <v>1.169</v>
      </c>
      <c r="G15" s="273">
        <v>0.84909999999999997</v>
      </c>
      <c r="H15" s="270">
        <v>1.113</v>
      </c>
      <c r="I15" s="269">
        <v>1.1048</v>
      </c>
      <c r="J15" s="270">
        <v>1453.87</v>
      </c>
      <c r="K15" s="348"/>
      <c r="L15" s="270">
        <v>1716.567</v>
      </c>
      <c r="M15" s="271">
        <v>14901518.939999999</v>
      </c>
      <c r="N15" s="271">
        <v>7736226.2000000002</v>
      </c>
      <c r="O15" s="271">
        <v>5537542.6900000004</v>
      </c>
      <c r="P15" s="271">
        <v>1627750.05</v>
      </c>
      <c r="Q15" s="271">
        <v>174092936.62</v>
      </c>
      <c r="S15" s="42"/>
      <c r="T15" s="42"/>
      <c r="U15" s="126"/>
    </row>
    <row r="16" spans="2:21" ht="46.5" customHeight="1" x14ac:dyDescent="0.3">
      <c r="B16" s="20"/>
      <c r="C16" s="266" t="s">
        <v>50</v>
      </c>
      <c r="D16" s="272">
        <v>1316.01</v>
      </c>
      <c r="E16" s="268">
        <v>7032</v>
      </c>
      <c r="F16" s="270">
        <v>1.214</v>
      </c>
      <c r="G16" s="273">
        <v>0.8871</v>
      </c>
      <c r="H16" s="270">
        <v>1.113</v>
      </c>
      <c r="I16" s="269">
        <v>1.1986000000000001</v>
      </c>
      <c r="J16" s="270">
        <v>1577.3489999999999</v>
      </c>
      <c r="K16" s="348"/>
      <c r="L16" s="270">
        <v>1862.357</v>
      </c>
      <c r="M16" s="271">
        <v>13096095.6</v>
      </c>
      <c r="N16" s="271">
        <v>6641265.2999999998</v>
      </c>
      <c r="O16" s="271">
        <v>5553251.6699999999</v>
      </c>
      <c r="P16" s="271">
        <v>901578.63</v>
      </c>
      <c r="Q16" s="271">
        <v>151640126.81999999</v>
      </c>
      <c r="S16" s="42"/>
      <c r="T16" s="42"/>
      <c r="U16" s="176"/>
    </row>
    <row r="17" spans="2:21" ht="46.5" customHeight="1" x14ac:dyDescent="0.3">
      <c r="B17" s="20"/>
      <c r="C17" s="266" t="s">
        <v>4</v>
      </c>
      <c r="D17" s="272">
        <v>1316.01</v>
      </c>
      <c r="E17" s="268">
        <v>2560</v>
      </c>
      <c r="F17" s="270">
        <v>1.2210000000000001</v>
      </c>
      <c r="G17" s="273">
        <v>1.2104999999999999</v>
      </c>
      <c r="H17" s="270">
        <v>1.113</v>
      </c>
      <c r="I17" s="269">
        <v>1.645</v>
      </c>
      <c r="J17" s="270">
        <v>2164.8249999999998</v>
      </c>
      <c r="K17" s="348"/>
      <c r="L17" s="270">
        <v>2555.9830000000002</v>
      </c>
      <c r="M17" s="271">
        <v>6543315.3700000001</v>
      </c>
      <c r="N17" s="271">
        <v>3091974.56</v>
      </c>
      <c r="O17" s="271">
        <v>2555250.83</v>
      </c>
      <c r="P17" s="271">
        <v>896089.98</v>
      </c>
      <c r="Q17" s="271">
        <v>76765007.120000005</v>
      </c>
      <c r="S17" s="42"/>
      <c r="T17" s="42"/>
      <c r="U17" s="126"/>
    </row>
    <row r="18" spans="2:21" ht="46.5" customHeight="1" x14ac:dyDescent="0.3">
      <c r="B18" s="20"/>
      <c r="C18" s="266" t="s">
        <v>3</v>
      </c>
      <c r="D18" s="272">
        <v>1316.01</v>
      </c>
      <c r="E18" s="268">
        <v>8396</v>
      </c>
      <c r="F18" s="270">
        <v>1.206</v>
      </c>
      <c r="G18" s="273">
        <v>1.2242</v>
      </c>
      <c r="H18" s="270">
        <v>1.113</v>
      </c>
      <c r="I18" s="269">
        <v>1.6432</v>
      </c>
      <c r="J18" s="270">
        <v>2162.4780000000001</v>
      </c>
      <c r="K18" s="348"/>
      <c r="L18" s="270">
        <v>2553.212</v>
      </c>
      <c r="M18" s="271">
        <v>21436764.359999999</v>
      </c>
      <c r="N18" s="271">
        <v>11628955.439999999</v>
      </c>
      <c r="O18" s="271">
        <v>7568665.1399999997</v>
      </c>
      <c r="P18" s="271">
        <v>2239143.7799999998</v>
      </c>
      <c r="Q18" s="271">
        <v>250504916.84</v>
      </c>
      <c r="S18" s="42"/>
      <c r="T18" s="42"/>
      <c r="U18" s="176"/>
    </row>
    <row r="19" spans="2:21" ht="46.5" customHeight="1" x14ac:dyDescent="0.3">
      <c r="B19" s="20"/>
      <c r="C19" s="266" t="s">
        <v>5</v>
      </c>
      <c r="D19" s="272">
        <v>1316.01</v>
      </c>
      <c r="E19" s="268">
        <v>3857</v>
      </c>
      <c r="F19" s="270">
        <v>1.2190000000000001</v>
      </c>
      <c r="G19" s="273">
        <v>0.9345</v>
      </c>
      <c r="H19" s="270">
        <v>1.113</v>
      </c>
      <c r="I19" s="269">
        <v>1.2679</v>
      </c>
      <c r="J19" s="270">
        <v>1668.5540000000001</v>
      </c>
      <c r="K19" s="348"/>
      <c r="L19" s="270">
        <v>1970.0419999999999</v>
      </c>
      <c r="M19" s="271">
        <v>7598450.2999999998</v>
      </c>
      <c r="N19" s="271">
        <v>3822728.42</v>
      </c>
      <c r="O19" s="271">
        <v>3165684.43</v>
      </c>
      <c r="P19" s="271">
        <v>610037.44999999995</v>
      </c>
      <c r="Q19" s="271">
        <v>88826926.040000007</v>
      </c>
      <c r="S19" s="42"/>
      <c r="T19" s="42"/>
      <c r="U19" s="176"/>
    </row>
    <row r="20" spans="2:21" ht="46.5" customHeight="1" x14ac:dyDescent="0.3">
      <c r="B20" s="20"/>
      <c r="C20" s="266" t="s">
        <v>6</v>
      </c>
      <c r="D20" s="272">
        <v>1316.01</v>
      </c>
      <c r="E20" s="268">
        <v>5045</v>
      </c>
      <c r="F20" s="270">
        <v>1.169</v>
      </c>
      <c r="G20" s="273">
        <v>0.96050000000000002</v>
      </c>
      <c r="H20" s="270">
        <v>1.113</v>
      </c>
      <c r="I20" s="269">
        <v>1.2498</v>
      </c>
      <c r="J20" s="270">
        <v>1644.7</v>
      </c>
      <c r="K20" s="348"/>
      <c r="L20" s="270">
        <v>1941.877</v>
      </c>
      <c r="M20" s="271">
        <v>9796770.3100000005</v>
      </c>
      <c r="N20" s="271">
        <v>5150947.07</v>
      </c>
      <c r="O20" s="271">
        <v>4005954.89</v>
      </c>
      <c r="P20" s="271">
        <v>639868.35</v>
      </c>
      <c r="Q20" s="271">
        <v>114310326.98999999</v>
      </c>
      <c r="S20" s="42"/>
      <c r="T20" s="42"/>
      <c r="U20" s="176"/>
    </row>
    <row r="21" spans="2:21" ht="46.5" customHeight="1" x14ac:dyDescent="0.3">
      <c r="B21" s="20"/>
      <c r="C21" s="266" t="s">
        <v>12</v>
      </c>
      <c r="D21" s="272">
        <v>1316.01</v>
      </c>
      <c r="E21" s="268">
        <v>7513</v>
      </c>
      <c r="F21" s="270">
        <v>1.2170000000000001</v>
      </c>
      <c r="G21" s="273">
        <v>0.9335</v>
      </c>
      <c r="H21" s="270">
        <v>1.113</v>
      </c>
      <c r="I21" s="269">
        <v>1.2645</v>
      </c>
      <c r="J21" s="270">
        <v>1664.097</v>
      </c>
      <c r="K21" s="349"/>
      <c r="L21" s="270">
        <v>1964.78</v>
      </c>
      <c r="M21" s="271">
        <v>14761389.17</v>
      </c>
      <c r="N21" s="271">
        <v>8207344.5599999996</v>
      </c>
      <c r="O21" s="271">
        <v>5843542.8499999996</v>
      </c>
      <c r="P21" s="271">
        <v>710501.76</v>
      </c>
      <c r="Q21" s="271">
        <v>172377521.00999999</v>
      </c>
      <c r="S21" s="42"/>
      <c r="T21" s="42"/>
      <c r="U21" s="176"/>
    </row>
    <row r="24" spans="2:21" x14ac:dyDescent="0.3">
      <c r="D24" s="42"/>
      <c r="E24" s="274"/>
      <c r="J24" s="42"/>
      <c r="L24" s="42"/>
      <c r="M24" s="42"/>
      <c r="N24" s="42"/>
      <c r="O24" s="42"/>
      <c r="P24" s="42"/>
      <c r="Q24" s="42"/>
    </row>
    <row r="25" spans="2:21" x14ac:dyDescent="0.3">
      <c r="D25" s="42"/>
      <c r="E25" s="274"/>
      <c r="M25" s="42"/>
      <c r="N25" s="42"/>
      <c r="P25" s="42"/>
      <c r="Q25" s="42"/>
    </row>
    <row r="26" spans="2:21" x14ac:dyDescent="0.3">
      <c r="D26" s="42"/>
      <c r="E26" s="274"/>
      <c r="L26" s="42"/>
      <c r="M26" s="42"/>
      <c r="N26" s="42"/>
      <c r="O26" s="42"/>
      <c r="P26" s="42"/>
      <c r="Q26" s="42"/>
    </row>
    <row r="27" spans="2:21" x14ac:dyDescent="0.3">
      <c r="E27" s="274"/>
      <c r="J27" s="42"/>
      <c r="L27" s="42"/>
      <c r="M27" s="42"/>
      <c r="N27" s="42"/>
      <c r="O27" s="42"/>
      <c r="P27" s="42"/>
      <c r="Q27" s="42"/>
    </row>
    <row r="28" spans="2:21" x14ac:dyDescent="0.3">
      <c r="E28" s="274"/>
      <c r="J28" s="42"/>
      <c r="L28" s="42"/>
      <c r="M28" s="42"/>
      <c r="N28" s="42"/>
      <c r="O28" s="42"/>
      <c r="P28" s="42"/>
      <c r="Q28" s="42"/>
    </row>
    <row r="29" spans="2:21" x14ac:dyDescent="0.3">
      <c r="E29" s="274"/>
      <c r="J29" s="42"/>
      <c r="L29" s="42"/>
      <c r="M29" s="42"/>
      <c r="N29" s="42"/>
      <c r="O29" s="42"/>
      <c r="P29" s="42"/>
      <c r="Q29" s="42"/>
    </row>
    <row r="30" spans="2:21" x14ac:dyDescent="0.3">
      <c r="E30" s="274"/>
      <c r="J30" s="42"/>
      <c r="L30" s="42"/>
      <c r="M30" s="42"/>
      <c r="N30" s="42"/>
      <c r="O30" s="42"/>
      <c r="P30" s="42"/>
      <c r="Q30" s="42"/>
    </row>
    <row r="31" spans="2:21" x14ac:dyDescent="0.3">
      <c r="E31" s="274"/>
      <c r="J31" s="42"/>
      <c r="L31" s="42"/>
      <c r="M31" s="42"/>
      <c r="N31" s="42"/>
      <c r="O31" s="42"/>
      <c r="P31" s="42"/>
      <c r="Q31" s="42"/>
    </row>
    <row r="32" spans="2:21" x14ac:dyDescent="0.3">
      <c r="E32" s="274"/>
      <c r="J32" s="42"/>
      <c r="L32" s="42"/>
      <c r="M32" s="42"/>
      <c r="N32" s="42"/>
      <c r="O32" s="42"/>
      <c r="P32" s="42"/>
      <c r="Q32" s="42"/>
    </row>
    <row r="33" spans="4:18" x14ac:dyDescent="0.3">
      <c r="E33" s="274"/>
      <c r="J33" s="42"/>
      <c r="L33" s="42"/>
      <c r="M33" s="42"/>
      <c r="N33" s="42"/>
      <c r="O33" s="42"/>
      <c r="P33" s="42"/>
      <c r="Q33" s="42"/>
    </row>
    <row r="35" spans="4:18" x14ac:dyDescent="0.3"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4:18" x14ac:dyDescent="0.3"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4:18" x14ac:dyDescent="0.3"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</row>
    <row r="38" spans="4:18" x14ac:dyDescent="0.3"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</row>
    <row r="39" spans="4:18" x14ac:dyDescent="0.3"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</row>
    <row r="40" spans="4:18" x14ac:dyDescent="0.3"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4:18" x14ac:dyDescent="0.3"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4:18" x14ac:dyDescent="0.3"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  <row r="43" spans="4:18" x14ac:dyDescent="0.3"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</row>
    <row r="44" spans="4:18" x14ac:dyDescent="0.3"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</row>
  </sheetData>
  <autoFilter ref="A11:Q21"/>
  <mergeCells count="25">
    <mergeCell ref="O1:Q1"/>
    <mergeCell ref="O2:Q2"/>
    <mergeCell ref="O3:Q3"/>
    <mergeCell ref="B7:B10"/>
    <mergeCell ref="C7:C10"/>
    <mergeCell ref="F7:I7"/>
    <mergeCell ref="E7:E9"/>
    <mergeCell ref="F8:F9"/>
    <mergeCell ref="G8:G9"/>
    <mergeCell ref="I8:I9"/>
    <mergeCell ref="D7:D9"/>
    <mergeCell ref="H8:H9"/>
    <mergeCell ref="C4:Q4"/>
    <mergeCell ref="C5:Q5"/>
    <mergeCell ref="K12:K21"/>
    <mergeCell ref="N7:P7"/>
    <mergeCell ref="N8:N9"/>
    <mergeCell ref="C6:Q6"/>
    <mergeCell ref="J7:J9"/>
    <mergeCell ref="K7:K9"/>
    <mergeCell ref="M7:M9"/>
    <mergeCell ref="Q7:Q9"/>
    <mergeCell ref="P8:P9"/>
    <mergeCell ref="L7:L9"/>
    <mergeCell ref="O8:O9"/>
  </mergeCells>
  <pageMargins left="0.23622047244094491" right="0.15748031496062992" top="0.74803149606299213" bottom="0.19685039370078741" header="0.15748031496062992" footer="0.15748031496062992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7" t="s">
        <v>45</v>
      </c>
      <c r="D1" s="357"/>
      <c r="E1" s="357"/>
      <c r="F1" s="357"/>
      <c r="G1" s="357"/>
      <c r="H1" s="357"/>
      <c r="I1" s="357"/>
      <c r="J1" s="115"/>
      <c r="K1" s="115"/>
    </row>
    <row r="2" spans="2:22" ht="22.5" customHeight="1" x14ac:dyDescent="0.3">
      <c r="C2" s="357"/>
      <c r="D2" s="357"/>
      <c r="E2" s="357"/>
      <c r="F2" s="357"/>
      <c r="G2" s="357"/>
      <c r="H2" s="357"/>
      <c r="I2" s="357"/>
      <c r="J2" s="116"/>
      <c r="K2" s="116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122"/>
      <c r="K3" s="122"/>
    </row>
    <row r="4" spans="2:22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2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3" t="e">
        <f>K10/L10</f>
        <v>#REF!</v>
      </c>
      <c r="I8" s="353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4"/>
      <c r="I9" s="354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5"/>
      <c r="I10" s="355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6" t="e">
        <f>K12/L12</f>
        <v>#REF!</v>
      </c>
      <c r="I11" s="356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6"/>
      <c r="I12" s="356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6" t="e">
        <f>K16/L16</f>
        <v>#REF!</v>
      </c>
      <c r="I13" s="353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6"/>
      <c r="I14" s="354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6"/>
      <c r="I15" s="354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6"/>
      <c r="I16" s="355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3" t="e">
        <f>K19/L19</f>
        <v>#REF!</v>
      </c>
      <c r="I17" s="353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4"/>
      <c r="I18" s="354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5"/>
      <c r="I19" s="354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7" t="s">
        <v>57</v>
      </c>
      <c r="D1" s="357"/>
      <c r="E1" s="357"/>
      <c r="F1" s="357"/>
      <c r="G1" s="357"/>
      <c r="H1" s="357"/>
      <c r="I1" s="357"/>
      <c r="J1" s="45"/>
      <c r="K1" s="58"/>
    </row>
    <row r="2" spans="2:22" ht="22.5" customHeight="1" x14ac:dyDescent="0.3">
      <c r="C2" s="357"/>
      <c r="D2" s="357"/>
      <c r="E2" s="357"/>
      <c r="F2" s="357"/>
      <c r="G2" s="357"/>
      <c r="H2" s="357"/>
      <c r="I2" s="357"/>
      <c r="J2" s="46"/>
      <c r="K2" s="59"/>
    </row>
    <row r="3" spans="2:22" ht="37.5" customHeight="1" x14ac:dyDescent="0.3">
      <c r="C3" s="304"/>
      <c r="D3" s="304"/>
      <c r="E3" s="304"/>
      <c r="F3" s="304"/>
      <c r="G3" s="304"/>
      <c r="H3" s="304"/>
      <c r="I3" s="304"/>
      <c r="J3" s="51"/>
      <c r="K3" s="51"/>
    </row>
    <row r="4" spans="2:22" s="3" customFormat="1" ht="43.9" customHeight="1" x14ac:dyDescent="0.3">
      <c r="B4" s="358" t="s">
        <v>7</v>
      </c>
      <c r="C4" s="358" t="s">
        <v>8</v>
      </c>
      <c r="D4" s="358" t="s">
        <v>9</v>
      </c>
      <c r="E4" s="358" t="s">
        <v>27</v>
      </c>
      <c r="F4" s="358" t="s">
        <v>19</v>
      </c>
      <c r="G4" s="358" t="s">
        <v>21</v>
      </c>
      <c r="H4" s="315" t="s">
        <v>20</v>
      </c>
      <c r="I4" s="315"/>
      <c r="J4" s="52"/>
      <c r="K4" s="52"/>
    </row>
    <row r="5" spans="2:22" s="4" customFormat="1" ht="62.25" customHeight="1" x14ac:dyDescent="0.3">
      <c r="B5" s="359"/>
      <c r="C5" s="359"/>
      <c r="D5" s="359"/>
      <c r="E5" s="359"/>
      <c r="F5" s="359"/>
      <c r="G5" s="359"/>
      <c r="H5" s="315"/>
      <c r="I5" s="315"/>
      <c r="J5" s="52"/>
      <c r="K5" s="52"/>
    </row>
    <row r="6" spans="2:22" s="4" customFormat="1" ht="49.5" customHeight="1" x14ac:dyDescent="0.3">
      <c r="B6" s="360"/>
      <c r="C6" s="360"/>
      <c r="D6" s="360"/>
      <c r="E6" s="360"/>
      <c r="F6" s="360"/>
      <c r="G6" s="360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3" t="e">
        <f>ROUND(K10/L10,2)</f>
        <v>#REF!</v>
      </c>
      <c r="I8" s="353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4"/>
      <c r="I9" s="354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5"/>
      <c r="I10" s="355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3" t="e">
        <f>ROUND(K11/L11,2)</f>
        <v>#REF!</v>
      </c>
      <c r="I11" s="353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5"/>
      <c r="I12" s="355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3" t="e">
        <f>ROUND(K14/L14,2)</f>
        <v>#REF!</v>
      </c>
      <c r="I13" s="353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4"/>
      <c r="I14" s="354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5"/>
      <c r="I15" s="355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3" t="e">
        <f>ROUND(K19/L19,2)</f>
        <v>#REF!</v>
      </c>
      <c r="I16" s="353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4"/>
      <c r="I17" s="354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4"/>
      <c r="I18" s="354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5"/>
      <c r="I19" s="355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2020-04-29T06:27:01Z</cp:lastPrinted>
  <dcterms:created xsi:type="dcterms:W3CDTF">2015-02-06T05:02:21Z</dcterms:created>
  <dcterms:modified xsi:type="dcterms:W3CDTF">2020-04-29T06:27:02Z</dcterms:modified>
</cp:coreProperties>
</file>