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0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2020 '!$A$10:$N$18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2020 '!$7:$9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2020 '!$B$1:$N$18</definedName>
    <definedName name="_xlnm.Print_Area" localSheetId="0">'ФОТ (общий ФОТ) '!$A$1:$E$16</definedName>
  </definedNames>
  <calcPr calcId="145621"/>
</workbook>
</file>

<file path=xl/calcChain.xml><?xml version="1.0" encoding="utf-8"?>
<calcChain xmlns="http://schemas.openxmlformats.org/spreadsheetml/2006/main"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1" i="19"/>
  <c r="Q10" i="19"/>
  <c r="K12" i="19" l="1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<sst xmlns="http://schemas.openxmlformats.org/spreadsheetml/2006/main" count="145" uniqueCount="63">
  <si>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</si>
  <si>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</si>
  <si>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</si>
  <si>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</si>
  <si>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</si>
  <si>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</si>
  <si>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</si>
  <si>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</si>
  <si>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</si>
  <si>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</si>
  <si>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</si>
  <si>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</si>
  <si>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</si>
  <si>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</si>
  <si>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</si>
  <si>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</si>
  <si>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</si>
  <si>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</si>
  <si>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</si>
  <si>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</si>
  <si>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</si>
  <si>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</si>
  <si>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</si>
  <si>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</si>
  <si>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</si>
  <si>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</si>
  <si>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</si>
  <si>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</si>
  <si>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</si>
  <si>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</si>
  <si>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</si>
  <si>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</si>
  <si>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</si>
  <si>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</si>
  <si>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</si>
  <si>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</si>
  <si>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</si>
  <si>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</si>
  <si>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</si>
  <si>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</si>
  <si>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</si>
  <si>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</si>
  <si>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</si>
  <si>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</si>
  <si>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</si>
  <si>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</si>
  <si>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</si>
  <si>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</si>
  <si>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</si>
  <si>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</si>
  <si>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</si>
  <si>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</si>
  <si>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</si>
  <si>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</si>
  <si>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</si>
  <si>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</si>
  <si>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</si>
  <si>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Ежемесячный объем финансового обеспечения  медицинской организации, оказывающей СМП по подушевому финансированию с 01.03.2020</t>
  </si>
  <si>
    <t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2020 году (вступает в силу с 01 марта 2020 года)</t>
  </si>
  <si>
    <t>Численность прикрепленных, застрахованных лиц                                              на 01.03.20 (чел.)</t>
  </si>
  <si>
    <t>Приложение № 2</t>
  </si>
  <si>
    <t>к Дополнительному соглашению № 3</t>
  </si>
  <si>
    <t>от 27 марта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</si>
</sst>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#,##0.000"/>
    <numFmt numFmtId="165" formatCode="#,##0.0"/>
    <numFmt numFmtId="166" formatCode="_-* #,##0_р_._-;\-* #,##0_р_._-;_-* &quot;-&quot;??_р_._-;_-@_-"/>
    <numFmt numFmtId="167" formatCode="#,##0.0000"/>
    <numFmt numFmtId="168" formatCode="_-* #,##0.000_р_._-;\-* #,##0.000_р_._-;_-* &quot;-&quot;??_р_._-;_-@_-"/>
    <numFmt numFmtId="169" formatCode="_-* #,##0.00_р_._-;\-* #,##0.00_р_._-;_-* &quot;-&quot;???_р_._-;_-@_-"/>
    <numFmt numFmtId="170" formatCode="_-* #,##0.0_р_._-;\-* #,##0.0_р_._-;_-* &quot;-&quot;??_р_._-;_-@_-"/>
    <numFmt numFmtId="171" formatCode="_-* #,##0.000000000_р_._-;\-* #,##0.000000000_р_._-;_-* &quot;-&quot;??_р_._-;_-@_-"/>
    <numFmt numFmtId="172" formatCode="#,##0.00000"/>
    <numFmt numFmtId="173" formatCode="_-* #,##0.000000_р_._-;\-* #,##0.000000_р_._-;_-* &quot;-&quot;??_р_._-;_-@_-"/>
  </numFmts>
  <fonts count="3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3">
    <xf numFmtId="0" fontId="0" fillId="0" borderId="0" xfId="0"/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horizontal="center"/>
    </xf>
    <xf numFmtId="0" fontId="11" fillId="2" borderId="0" xfId="1" applyFont="1" applyFill="1" applyAlignment="1">
      <alignment wrapText="1"/>
    </xf>
    <xf numFmtId="0" fontId="1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wrapText="1"/>
    </xf>
    <xf numFmtId="1" fontId="15" fillId="2" borderId="1" xfId="1" applyNumberFormat="1" applyFont="1" applyFill="1" applyBorder="1" applyAlignment="1">
      <alignment horizontal="center" vertical="center" wrapText="1"/>
    </xf>
    <xf numFmtId="1" fontId="16" fillId="2" borderId="1" xfId="1" applyNumberFormat="1" applyFont="1" applyFill="1" applyBorder="1" applyAlignment="1">
      <alignment horizontal="center" vertical="center" wrapText="1"/>
    </xf>
    <xf numFmtId="1" fontId="16" fillId="2" borderId="3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wrapText="1"/>
    </xf>
    <xf numFmtId="0" fontId="19" fillId="2" borderId="0" xfId="1" applyFont="1" applyFill="1" applyAlignment="1">
      <alignment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wrapText="1"/>
    </xf>
    <xf numFmtId="43" fontId="18" fillId="2" borderId="1" xfId="2" applyFont="1" applyFill="1" applyBorder="1" applyAlignment="1">
      <alignment wrapText="1"/>
    </xf>
    <xf numFmtId="166" fontId="18" fillId="2" borderId="1" xfId="2" applyNumberFormat="1" applyFont="1" applyFill="1" applyBorder="1" applyAlignment="1">
      <alignment wrapText="1"/>
    </xf>
    <xf numFmtId="0" fontId="11" fillId="2" borderId="0" xfId="1" applyFont="1" applyFill="1" applyBorder="1" applyAlignment="1">
      <alignment horizontal="left" wrapText="1"/>
    </xf>
    <xf numFmtId="43" fontId="11" fillId="2" borderId="0" xfId="2" applyFont="1" applyFill="1" applyAlignment="1">
      <alignment wrapText="1"/>
    </xf>
    <xf numFmtId="0" fontId="23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0" applyFont="1" applyAlignment="1"/>
    <xf numFmtId="0" fontId="8" fillId="2" borderId="3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wrapText="1"/>
    </xf>
    <xf numFmtId="0" fontId="8" fillId="2" borderId="1" xfId="1" applyFont="1" applyFill="1" applyBorder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0" fontId="8" fillId="2" borderId="2" xfId="1" applyFont="1" applyFill="1" applyBorder="1" applyAlignment="1">
      <alignment horizontal="center" vertical="center" wrapText="1"/>
    </xf>
    <xf numFmtId="166" fontId="24" fillId="2" borderId="3" xfId="2" applyNumberFormat="1" applyFont="1" applyFill="1" applyBorder="1" applyAlignment="1">
      <alignment horizontal="right" wrapText="1"/>
    </xf>
    <xf numFmtId="3" fontId="8" fillId="2" borderId="3" xfId="1" applyNumberFormat="1" applyFont="1" applyFill="1" applyBorder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43" fontId="8" fillId="2" borderId="3" xfId="2" applyNumberFormat="1" applyFont="1" applyFill="1" applyBorder="1" applyAlignment="1">
      <alignment horizontal="right" wrapText="1"/>
    </xf>
    <xf numFmtId="43" fontId="24" fillId="2" borderId="3" xfId="2" applyNumberFormat="1" applyFont="1" applyFill="1" applyBorder="1" applyAlignment="1">
      <alignment wrapText="1"/>
    </xf>
    <xf numFmtId="168" fontId="8" fillId="2" borderId="3" xfId="2" applyNumberFormat="1" applyFont="1" applyFill="1" applyBorder="1" applyAlignment="1">
      <alignment horizontal="right" wrapText="1"/>
    </xf>
    <xf numFmtId="43" fontId="7" fillId="0" borderId="0" xfId="0" applyNumberFormat="1" applyFont="1"/>
    <xf numFmtId="43" fontId="24" fillId="2" borderId="3" xfId="2" applyNumberFormat="1" applyFont="1" applyFill="1" applyBorder="1" applyAlignment="1">
      <alignment horizontal="right" wrapText="1"/>
    </xf>
    <xf numFmtId="0" fontId="8" fillId="2" borderId="3" xfId="1" applyFont="1" applyFill="1" applyBorder="1" applyAlignment="1">
      <alignment horizontal="center" wrapText="1"/>
    </xf>
    <xf numFmtId="0" fontId="9" fillId="4" borderId="3" xfId="1" applyFont="1" applyFill="1" applyBorder="1" applyAlignment="1">
      <alignment horizontal="center" vertical="center" wrapText="1"/>
    </xf>
    <xf numFmtId="43" fontId="24" fillId="4" borderId="3" xfId="2" applyNumberFormat="1" applyFont="1" applyFill="1" applyBorder="1" applyAlignment="1">
      <alignment horizontal="right" wrapText="1"/>
    </xf>
    <xf numFmtId="0" fontId="7" fillId="2" borderId="1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wrapText="1"/>
    </xf>
    <xf numFmtId="43" fontId="11" fillId="2" borderId="0" xfId="1" applyNumberFormat="1" applyFont="1" applyFill="1" applyAlignment="1">
      <alignment wrapText="1"/>
    </xf>
    <xf numFmtId="4" fontId="18" fillId="2" borderId="1" xfId="2" applyNumberFormat="1" applyFont="1" applyFill="1" applyBorder="1" applyAlignment="1">
      <alignment horizontal="center" wrapText="1"/>
    </xf>
    <xf numFmtId="43" fontId="18" fillId="2" borderId="1" xfId="2" applyNumberFormat="1" applyFont="1" applyFill="1" applyBorder="1" applyAlignment="1">
      <alignment wrapText="1"/>
    </xf>
    <xf numFmtId="0" fontId="11" fillId="2" borderId="1" xfId="1" applyFont="1" applyFill="1" applyBorder="1" applyAlignment="1">
      <alignment horizontal="center" wrapText="1"/>
    </xf>
    <xf numFmtId="0" fontId="11" fillId="2" borderId="0" xfId="1" applyFont="1" applyFill="1" applyBorder="1" applyAlignment="1">
      <alignment wrapText="1"/>
    </xf>
    <xf numFmtId="4" fontId="7" fillId="2" borderId="3" xfId="1" applyNumberFormat="1" applyFont="1" applyFill="1" applyBorder="1" applyAlignment="1">
      <alignment wrapText="1"/>
    </xf>
    <xf numFmtId="43" fontId="24" fillId="2" borderId="1" xfId="2" applyFont="1" applyFill="1" applyBorder="1" applyAlignment="1">
      <alignment horizontal="right" wrapText="1"/>
    </xf>
    <xf numFmtId="43" fontId="11" fillId="2" borderId="0" xfId="1" applyNumberFormat="1" applyFont="1" applyFill="1" applyBorder="1" applyAlignment="1">
      <alignment horizontal="left" wrapText="1"/>
    </xf>
    <xf numFmtId="165" fontId="18" fillId="2" borderId="2" xfId="2" applyNumberFormat="1" applyFont="1" applyFill="1" applyBorder="1" applyAlignment="1">
      <alignment vertical="center" wrapText="1"/>
    </xf>
    <xf numFmtId="165" fontId="18" fillId="2" borderId="3" xfId="2" applyNumberFormat="1" applyFont="1" applyFill="1" applyBorder="1" applyAlignment="1">
      <alignment horizontal="right" wrapText="1"/>
    </xf>
    <xf numFmtId="43" fontId="18" fillId="2" borderId="3" xfId="2" applyNumberFormat="1" applyFont="1" applyFill="1" applyBorder="1" applyAlignment="1">
      <alignment horizontal="right" wrapText="1"/>
    </xf>
    <xf numFmtId="165" fontId="18" fillId="2" borderId="1" xfId="2" applyNumberFormat="1" applyFont="1" applyFill="1" applyBorder="1" applyAlignment="1">
      <alignment vertical="center" wrapText="1"/>
    </xf>
    <xf numFmtId="4" fontId="11" fillId="2" borderId="0" xfId="1" applyNumberFormat="1" applyFont="1" applyFill="1" applyBorder="1" applyAlignment="1">
      <alignment horizontal="right" wrapText="1"/>
    </xf>
    <xf numFmtId="0" fontId="11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vertical="center" wrapText="1"/>
    </xf>
    <xf numFmtId="3" fontId="5" fillId="2" borderId="0" xfId="1" applyNumberFormat="1" applyFont="1" applyFill="1" applyBorder="1" applyAlignment="1">
      <alignment vertical="center" wrapText="1"/>
    </xf>
    <xf numFmtId="1" fontId="16" fillId="2" borderId="0" xfId="1" applyNumberFormat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4" fontId="17" fillId="2" borderId="0" xfId="2" applyNumberFormat="1" applyFont="1" applyFill="1" applyBorder="1" applyAlignment="1">
      <alignment vertical="center" wrapText="1"/>
    </xf>
    <xf numFmtId="166" fontId="17" fillId="2" borderId="0" xfId="2" applyNumberFormat="1" applyFont="1" applyFill="1" applyBorder="1" applyAlignment="1">
      <alignment wrapText="1"/>
    </xf>
    <xf numFmtId="4" fontId="18" fillId="2" borderId="0" xfId="2" applyNumberFormat="1" applyFont="1" applyFill="1" applyBorder="1" applyAlignment="1">
      <alignment horizontal="center" wrapText="1"/>
    </xf>
    <xf numFmtId="0" fontId="19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wrapText="1"/>
    </xf>
    <xf numFmtId="166" fontId="18" fillId="2" borderId="0" xfId="2" applyNumberFormat="1" applyFont="1" applyFill="1" applyBorder="1" applyAlignment="1">
      <alignment wrapText="1"/>
    </xf>
    <xf numFmtId="43" fontId="18" fillId="2" borderId="0" xfId="2" applyNumberFormat="1" applyFont="1" applyFill="1" applyBorder="1" applyAlignment="1">
      <alignment wrapText="1"/>
    </xf>
    <xf numFmtId="166" fontId="17" fillId="2" borderId="1" xfId="2" applyNumberFormat="1" applyFont="1" applyFill="1" applyBorder="1" applyAlignment="1">
      <alignment wrapText="1"/>
    </xf>
    <xf numFmtId="164" fontId="17" fillId="2" borderId="1" xfId="2" applyNumberFormat="1" applyFont="1" applyFill="1" applyBorder="1" applyAlignment="1">
      <alignment horizontal="center" wrapText="1"/>
    </xf>
    <xf numFmtId="164" fontId="26" fillId="2" borderId="1" xfId="2" applyNumberFormat="1" applyFont="1" applyFill="1" applyBorder="1" applyAlignment="1">
      <alignment horizontal="center" wrapText="1"/>
    </xf>
    <xf numFmtId="164" fontId="27" fillId="2" borderId="1" xfId="2" applyNumberFormat="1" applyFont="1" applyFill="1" applyBorder="1" applyAlignment="1">
      <alignment horizontal="center" wrapText="1"/>
    </xf>
    <xf numFmtId="4" fontId="17" fillId="2" borderId="1" xfId="2" applyNumberFormat="1" applyFont="1" applyFill="1" applyBorder="1" applyAlignment="1">
      <alignment horizontal="center" wrapText="1"/>
    </xf>
    <xf numFmtId="0" fontId="28" fillId="2" borderId="0" xfId="1" applyFont="1" applyFill="1" applyAlignment="1">
      <alignment wrapText="1"/>
    </xf>
    <xf numFmtId="169" fontId="28" fillId="2" borderId="0" xfId="1" applyNumberFormat="1" applyFont="1" applyFill="1" applyAlignment="1">
      <alignment wrapText="1"/>
    </xf>
    <xf numFmtId="43" fontId="28" fillId="2" borderId="0" xfId="1" applyNumberFormat="1" applyFont="1" applyFill="1" applyAlignment="1">
      <alignment wrapText="1"/>
    </xf>
    <xf numFmtId="164" fontId="29" fillId="2" borderId="1" xfId="2" applyNumberFormat="1" applyFont="1" applyFill="1" applyBorder="1" applyAlignment="1">
      <alignment horizontal="center" wrapText="1"/>
    </xf>
    <xf numFmtId="4" fontId="11" fillId="2" borderId="0" xfId="1" applyNumberFormat="1" applyFont="1" applyFill="1" applyAlignment="1">
      <alignment wrapText="1"/>
    </xf>
    <xf numFmtId="169" fontId="30" fillId="2" borderId="0" xfId="1" applyNumberFormat="1" applyFont="1" applyFill="1" applyAlignment="1">
      <alignment wrapText="1"/>
    </xf>
    <xf numFmtId="43" fontId="7" fillId="2" borderId="3" xfId="2" applyNumberFormat="1" applyFont="1" applyFill="1" applyBorder="1" applyAlignment="1">
      <alignment horizontal="right" wrapText="1"/>
    </xf>
    <xf numFmtId="43" fontId="7" fillId="4" borderId="3" xfId="2" applyNumberFormat="1" applyFont="1" applyFill="1" applyBorder="1" applyAlignment="1">
      <alignment horizontal="right" wrapText="1"/>
    </xf>
    <xf numFmtId="170" fontId="11" fillId="2" borderId="0" xfId="1" applyNumberFormat="1" applyFont="1" applyFill="1" applyBorder="1" applyAlignment="1">
      <alignment wrapText="1"/>
    </xf>
    <xf numFmtId="2" fontId="19" fillId="2" borderId="0" xfId="1" applyNumberFormat="1" applyFont="1" applyFill="1" applyAlignment="1">
      <alignment wrapText="1"/>
    </xf>
    <xf numFmtId="165" fontId="11" fillId="2" borderId="0" xfId="1" applyNumberFormat="1" applyFont="1" applyFill="1" applyBorder="1" applyAlignment="1">
      <alignment wrapText="1"/>
    </xf>
    <xf numFmtId="43" fontId="30" fillId="2" borderId="0" xfId="1" applyNumberFormat="1" applyFont="1" applyFill="1" applyAlignment="1">
      <alignment wrapText="1"/>
    </xf>
    <xf numFmtId="164" fontId="29" fillId="2" borderId="4" xfId="2" applyNumberFormat="1" applyFont="1" applyFill="1" applyBorder="1" applyAlignment="1">
      <alignment horizontal="center" wrapText="1"/>
    </xf>
    <xf numFmtId="164" fontId="27" fillId="2" borderId="4" xfId="2" applyNumberFormat="1" applyFont="1" applyFill="1" applyBorder="1" applyAlignment="1">
      <alignment horizontal="center" wrapText="1"/>
    </xf>
    <xf numFmtId="0" fontId="8" fillId="2" borderId="3" xfId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wrapText="1"/>
    </xf>
    <xf numFmtId="3" fontId="7" fillId="2" borderId="3" xfId="1" applyNumberFormat="1" applyFont="1" applyFill="1" applyBorder="1" applyAlignment="1">
      <alignment wrapText="1"/>
    </xf>
    <xf numFmtId="3" fontId="24" fillId="2" borderId="1" xfId="2" applyNumberFormat="1" applyFont="1" applyFill="1" applyBorder="1" applyAlignment="1">
      <alignment horizontal="right" wrapText="1"/>
    </xf>
    <xf numFmtId="4" fontId="24" fillId="2" borderId="1" xfId="2" applyNumberFormat="1" applyFont="1" applyFill="1" applyBorder="1" applyAlignment="1">
      <alignment horizontal="right" wrapText="1"/>
    </xf>
    <xf numFmtId="0" fontId="5" fillId="2" borderId="0" xfId="1" applyFont="1" applyFill="1" applyAlignment="1">
      <alignment wrapText="1"/>
    </xf>
    <xf numFmtId="165" fontId="19" fillId="2" borderId="0" xfId="1" applyNumberFormat="1" applyFont="1" applyFill="1" applyAlignment="1">
      <alignment wrapText="1"/>
    </xf>
    <xf numFmtId="4" fontId="30" fillId="2" borderId="0" xfId="1" applyNumberFormat="1" applyFont="1" applyFill="1" applyAlignment="1">
      <alignment wrapText="1"/>
    </xf>
    <xf numFmtId="0" fontId="12" fillId="3" borderId="0" xfId="1" applyFont="1" applyFill="1" applyAlignment="1">
      <alignment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0" fontId="11" fillId="2" borderId="1" xfId="38" applyFont="1" applyFill="1" applyBorder="1" applyAlignment="1">
      <alignment wrapText="1"/>
    </xf>
    <xf numFmtId="0" fontId="33" fillId="2" borderId="0" xfId="1" applyFont="1" applyFill="1" applyAlignment="1">
      <alignment horizontal="center" wrapText="1"/>
    </xf>
    <xf numFmtId="2" fontId="11" fillId="2" borderId="1" xfId="40" applyNumberFormat="1" applyFont="1" applyFill="1" applyBorder="1" applyAlignment="1">
      <alignment wrapText="1"/>
    </xf>
    <xf numFmtId="166" fontId="17" fillId="2" borderId="1" xfId="41" applyNumberFormat="1" applyFont="1" applyFill="1" applyBorder="1" applyAlignment="1">
      <alignment wrapText="1"/>
    </xf>
    <xf numFmtId="164" fontId="17" fillId="2" borderId="1" xfId="41" applyNumberFormat="1" applyFont="1" applyFill="1" applyBorder="1" applyAlignment="1">
      <alignment horizontal="center" wrapText="1"/>
    </xf>
    <xf numFmtId="4" fontId="18" fillId="2" borderId="1" xfId="41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28" fillId="2" borderId="11" xfId="1" applyFont="1" applyFill="1" applyBorder="1" applyAlignment="1">
      <alignment horizontal="center" wrapText="1"/>
    </xf>
    <xf numFmtId="0" fontId="28" fillId="2" borderId="0" xfId="1" applyFont="1" applyFill="1" applyAlignment="1">
      <alignment horizontal="center" wrapText="1"/>
    </xf>
    <xf numFmtId="0" fontId="12" fillId="3" borderId="0" xfId="1" applyFont="1" applyFill="1" applyAlignment="1">
      <alignment horizontal="right" wrapText="1"/>
    </xf>
    <xf numFmtId="0" fontId="13" fillId="2" borderId="0" xfId="1" applyFont="1" applyFill="1" applyAlignment="1">
      <alignment horizontal="right" wrapText="1"/>
    </xf>
    <xf numFmtId="0" fontId="14" fillId="2" borderId="9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3" fontId="4" fillId="2" borderId="6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171" fontId="18" fillId="2" borderId="2" xfId="2" applyNumberFormat="1" applyFont="1" applyFill="1" applyBorder="1" applyAlignment="1">
      <alignment horizontal="center" vertical="center" wrapText="1"/>
    </xf>
    <xf numFmtId="171" fontId="18" fillId="2" borderId="7" xfId="2" applyNumberFormat="1" applyFont="1" applyFill="1" applyBorder="1" applyAlignment="1">
      <alignment horizontal="center" vertical="center" wrapText="1"/>
    </xf>
    <xf numFmtId="171" fontId="18" fillId="2" borderId="3" xfId="2" applyNumberFormat="1" applyFont="1" applyFill="1" applyBorder="1" applyAlignment="1">
      <alignment horizontal="center" vertical="center" wrapText="1"/>
    </xf>
    <xf numFmtId="4" fontId="17" fillId="2" borderId="2" xfId="2" applyNumberFormat="1" applyFont="1" applyFill="1" applyBorder="1" applyAlignment="1">
      <alignment horizontal="center" vertical="center" wrapText="1"/>
    </xf>
    <xf numFmtId="4" fontId="17" fillId="2" borderId="7" xfId="2" applyNumberFormat="1" applyFont="1" applyFill="1" applyBorder="1" applyAlignment="1">
      <alignment horizontal="center" vertical="center" wrapText="1"/>
    </xf>
    <xf numFmtId="4" fontId="17" fillId="2" borderId="3" xfId="2" applyNumberFormat="1" applyFont="1" applyFill="1" applyBorder="1" applyAlignment="1">
      <alignment horizontal="center" vertical="center" wrapText="1"/>
    </xf>
    <xf numFmtId="164" fontId="31" fillId="2" borderId="2" xfId="2" applyNumberFormat="1" applyFont="1" applyFill="1" applyBorder="1" applyAlignment="1">
      <alignment horizontal="center" vertical="center" wrapText="1"/>
    </xf>
    <xf numFmtId="164" fontId="31" fillId="2" borderId="7" xfId="2" applyNumberFormat="1" applyFont="1" applyFill="1" applyBorder="1" applyAlignment="1">
      <alignment horizontal="center" vertical="center" wrapText="1"/>
    </xf>
    <xf numFmtId="164" fontId="31" fillId="2" borderId="3" xfId="2" applyNumberFormat="1" applyFont="1" applyFill="1" applyBorder="1" applyAlignment="1">
      <alignment horizontal="center" vertical="center" wrapText="1"/>
    </xf>
    <xf numFmtId="0" fontId="32" fillId="2" borderId="0" xfId="1" applyFont="1" applyFill="1" applyAlignment="1">
      <alignment horizontal="right" wrapText="1"/>
    </xf>
    <xf numFmtId="173" fontId="31" fillId="2" borderId="2" xfId="2" applyNumberFormat="1" applyFont="1" applyFill="1" applyBorder="1" applyAlignment="1">
      <alignment horizontal="center" vertical="center" wrapText="1"/>
    </xf>
    <xf numFmtId="173" fontId="31" fillId="2" borderId="7" xfId="2" applyNumberFormat="1" applyFont="1" applyFill="1" applyBorder="1" applyAlignment="1">
      <alignment horizontal="center" vertical="center" wrapText="1"/>
    </xf>
    <xf numFmtId="173" fontId="31" fillId="2" borderId="3" xfId="2" applyNumberFormat="1" applyFont="1" applyFill="1" applyBorder="1" applyAlignment="1">
      <alignment horizontal="center" vertical="center" wrapText="1"/>
    </xf>
    <xf numFmtId="172" fontId="31" fillId="2" borderId="2" xfId="2" applyNumberFormat="1" applyFont="1" applyFill="1" applyBorder="1" applyAlignment="1">
      <alignment horizontal="center" vertical="center" wrapText="1"/>
    </xf>
    <xf numFmtId="172" fontId="31" fillId="2" borderId="7" xfId="2" applyNumberFormat="1" applyFont="1" applyFill="1" applyBorder="1" applyAlignment="1">
      <alignment horizontal="center" vertical="center" wrapText="1"/>
    </xf>
    <xf numFmtId="172" fontId="31" fillId="2" borderId="3" xfId="2" applyNumberFormat="1" applyFont="1" applyFill="1" applyBorder="1" applyAlignment="1">
      <alignment horizontal="center" vertical="center" wrapText="1"/>
    </xf>
    <xf numFmtId="167" fontId="31" fillId="2" borderId="2" xfId="2" applyNumberFormat="1" applyFont="1" applyFill="1" applyBorder="1" applyAlignment="1">
      <alignment horizontal="center" vertical="center" wrapText="1"/>
    </xf>
    <xf numFmtId="167" fontId="31" fillId="2" borderId="7" xfId="2" applyNumberFormat="1" applyFont="1" applyFill="1" applyBorder="1" applyAlignment="1">
      <alignment horizontal="center" vertical="center" wrapText="1"/>
    </xf>
    <xf numFmtId="167" fontId="31" fillId="2" borderId="3" xfId="2" applyNumberFormat="1" applyFont="1" applyFill="1" applyBorder="1" applyAlignment="1">
      <alignment horizontal="center" vertical="center" wrapText="1"/>
    </xf>
    <xf numFmtId="0" fontId="32" fillId="2" borderId="9" xfId="1" applyFont="1" applyFill="1" applyBorder="1" applyAlignment="1">
      <alignment horizontal="right" vertical="center" wrapText="1"/>
    </xf>
    <xf numFmtId="0" fontId="14" fillId="2" borderId="0" xfId="1" applyFont="1" applyFill="1" applyBorder="1" applyAlignment="1">
      <alignment horizontal="center" vertical="center" wrapText="1"/>
    </xf>
  </cellXfs>
  <cellStyles count="42">
    <cellStyle name="Обычный" xfId="0" builtinId="0"/>
    <cellStyle name="Обычный 2" xfId="1"/>
    <cellStyle name="Обычный 2 2" xfId="3"/>
    <cellStyle name="Обычный 2 3" xfId="38"/>
    <cellStyle name="Обычный 2 4" xfId="40"/>
    <cellStyle name="Обычный 3" xfId="4"/>
    <cellStyle name="Обычный 3 2" xfId="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15"/>
      <c r="B1" s="115"/>
      <c r="C1" s="115"/>
      <c r="D1" s="115"/>
      <c r="E1" s="115"/>
      <c r="F1" s="22"/>
      <c r="G1" s="3"/>
      <c r="H1" s="22"/>
      <c r="I1" s="22"/>
    </row>
    <row r="2" spans="1:10" ht="50.25" customHeight="1" x14ac:dyDescent="0.25">
      <c r="A2" s="116"/>
      <c r="B2" s="116"/>
      <c r="C2" s="116"/>
      <c r="D2" s="116"/>
      <c r="E2" s="116"/>
      <c r="F2" s="31"/>
      <c r="G2" s="31"/>
      <c r="H2" s="22"/>
      <c r="I2" s="22"/>
    </row>
    <row r="3" spans="1:10" ht="16.5" customHeight="1" x14ac:dyDescent="0.25">
      <c r="A3" s="116"/>
      <c r="B3" s="116"/>
      <c r="C3" s="116"/>
      <c r="D3" s="116"/>
      <c r="E3" s="116"/>
      <c r="F3" s="116"/>
      <c r="G3" s="32"/>
      <c r="H3" s="115"/>
      <c r="I3" s="115"/>
    </row>
    <row r="4" spans="1:10" ht="117.75" customHeight="1" x14ac:dyDescent="0.25">
      <c r="A4" s="28" t="s">
        <v>8</v>
      </c>
      <c r="B4" s="28" t="s">
        <v>9</v>
      </c>
      <c r="C4" s="117" t="s">
        <v>17</v>
      </c>
      <c r="D4" s="117"/>
      <c r="E4" s="118" t="s">
        <v>27</v>
      </c>
      <c r="F4" s="120" t="s">
        <v>29</v>
      </c>
      <c r="G4" s="121"/>
      <c r="H4" s="120" t="s">
        <v>28</v>
      </c>
      <c r="I4" s="121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19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5" t="s">
        <v>0</v>
      </c>
      <c r="B1" s="115"/>
      <c r="C1" s="115"/>
      <c r="D1" s="115"/>
      <c r="E1" s="115"/>
      <c r="F1" s="115"/>
      <c r="G1" s="115"/>
      <c r="H1" s="22"/>
      <c r="I1" s="22"/>
    </row>
    <row r="2" spans="1:9" ht="35.25" customHeight="1" x14ac:dyDescent="0.25">
      <c r="A2" s="116" t="s">
        <v>16</v>
      </c>
      <c r="B2" s="116"/>
      <c r="C2" s="116"/>
      <c r="D2" s="116"/>
      <c r="E2" s="116"/>
      <c r="F2" s="116"/>
      <c r="G2" s="31"/>
      <c r="H2" s="22"/>
      <c r="I2" s="22"/>
    </row>
    <row r="3" spans="1:9" ht="33" customHeight="1" x14ac:dyDescent="0.25">
      <c r="A3" s="116"/>
      <c r="B3" s="116"/>
      <c r="C3" s="116"/>
      <c r="D3" s="116"/>
      <c r="E3" s="116"/>
      <c r="F3" s="116"/>
      <c r="G3" s="116"/>
      <c r="H3" s="115"/>
      <c r="I3" s="115"/>
    </row>
    <row r="4" spans="1:9" ht="15.75" customHeight="1" x14ac:dyDescent="0.25">
      <c r="A4" s="122" t="s">
        <v>8</v>
      </c>
      <c r="B4" s="122" t="s">
        <v>9</v>
      </c>
      <c r="C4" s="125" t="s">
        <v>18</v>
      </c>
      <c r="D4" s="125" t="s">
        <v>17</v>
      </c>
      <c r="E4" s="125" t="s">
        <v>19</v>
      </c>
      <c r="F4" s="125" t="s">
        <v>20</v>
      </c>
    </row>
    <row r="5" spans="1:9" x14ac:dyDescent="0.25">
      <c r="A5" s="123"/>
      <c r="B5" s="123"/>
      <c r="C5" s="126"/>
      <c r="D5" s="126"/>
      <c r="E5" s="126"/>
      <c r="F5" s="126"/>
    </row>
    <row r="6" spans="1:9" ht="99.75" customHeight="1" x14ac:dyDescent="0.25">
      <c r="A6" s="124"/>
      <c r="B6" s="124"/>
      <c r="C6" s="127"/>
      <c r="D6" s="127"/>
      <c r="E6" s="127"/>
      <c r="F6" s="127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30"/>
      <c r="L1" s="130"/>
      <c r="M1" s="130"/>
      <c r="N1" s="130"/>
      <c r="O1" s="130"/>
      <c r="P1" s="130"/>
      <c r="Q1" s="130"/>
    </row>
    <row r="2" spans="1:25" ht="22.5" customHeight="1" x14ac:dyDescent="0.3">
      <c r="K2" s="131"/>
      <c r="L2" s="131"/>
      <c r="M2" s="131"/>
      <c r="N2" s="131"/>
      <c r="O2" s="131"/>
      <c r="P2" s="131"/>
      <c r="Q2" s="131"/>
    </row>
    <row r="3" spans="1:25" ht="27.75" customHeight="1" x14ac:dyDescent="0.3">
      <c r="C3" s="132" t="s">
        <v>50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5"/>
      <c r="Q3" s="5" t="s">
        <v>39</v>
      </c>
    </row>
    <row r="4" spans="1:25" s="96" customFormat="1" ht="43.9" customHeight="1" x14ac:dyDescent="0.3">
      <c r="B4" s="133" t="s">
        <v>8</v>
      </c>
      <c r="C4" s="133" t="s">
        <v>9</v>
      </c>
      <c r="D4" s="133" t="s">
        <v>10</v>
      </c>
      <c r="E4" s="134" t="s">
        <v>44</v>
      </c>
      <c r="F4" s="134" t="s">
        <v>52</v>
      </c>
      <c r="G4" s="135" t="s">
        <v>11</v>
      </c>
      <c r="H4" s="136"/>
      <c r="I4" s="136"/>
      <c r="J4" s="136"/>
      <c r="K4" s="137"/>
      <c r="L4" s="138" t="s">
        <v>36</v>
      </c>
      <c r="M4" s="138" t="s">
        <v>47</v>
      </c>
      <c r="N4" s="138" t="s">
        <v>46</v>
      </c>
      <c r="O4" s="139" t="s">
        <v>53</v>
      </c>
      <c r="P4" s="139" t="s">
        <v>40</v>
      </c>
      <c r="Q4" s="140" t="s">
        <v>41</v>
      </c>
    </row>
    <row r="5" spans="1:25" s="7" customFormat="1" ht="159.75" customHeight="1" x14ac:dyDescent="0.3">
      <c r="B5" s="133"/>
      <c r="C5" s="133"/>
      <c r="D5" s="133"/>
      <c r="E5" s="134"/>
      <c r="F5" s="134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38"/>
      <c r="M5" s="138"/>
      <c r="N5" s="138"/>
      <c r="O5" s="139"/>
      <c r="P5" s="139"/>
      <c r="Q5" s="141"/>
    </row>
    <row r="6" spans="1:25" s="8" customFormat="1" ht="39.75" customHeight="1" x14ac:dyDescent="0.3">
      <c r="B6" s="133"/>
      <c r="C6" s="133"/>
      <c r="D6" s="133"/>
      <c r="E6" s="134"/>
      <c r="F6" s="134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28" t="s">
        <v>45</v>
      </c>
      <c r="S6" s="129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48" t="e">
        <f>S9/U9</f>
        <v>#REF!</v>
      </c>
      <c r="L8" s="145" t="e">
        <f>ROUND(E8*K8,2)</f>
        <v>#REF!</v>
      </c>
      <c r="M8" s="142" t="e">
        <f>ROUND(Q16/Q17,9)</f>
        <v>#REF!</v>
      </c>
      <c r="N8" s="145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2020 '!N11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50"/>
      <c r="L9" s="147"/>
      <c r="M9" s="143"/>
      <c r="N9" s="147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2020 '!N14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48" t="e">
        <f>S11/U11</f>
        <v>#REF!</v>
      </c>
      <c r="L10" s="145" t="e">
        <f>ROUND(E8*K10,2)</f>
        <v>#REF!</v>
      </c>
      <c r="M10" s="143"/>
      <c r="N10" s="145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2020 '!N15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49"/>
      <c r="L11" s="146"/>
      <c r="M11" s="143"/>
      <c r="N11" s="146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2020 '!N16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48" t="e">
        <f>S13/U13</f>
        <v>#REF!</v>
      </c>
      <c r="L12" s="145" t="e">
        <f>ROUND(E10*K12,2)</f>
        <v>#REF!</v>
      </c>
      <c r="M12" s="143"/>
      <c r="N12" s="145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2020 '!N17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49"/>
      <c r="L13" s="146"/>
      <c r="M13" s="143"/>
      <c r="N13" s="146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2020 '!N13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48" t="e">
        <f>S15/U15</f>
        <v>#REF!</v>
      </c>
      <c r="L14" s="145" t="e">
        <f>ROUND(E12*K14,2)</f>
        <v>#REF!</v>
      </c>
      <c r="M14" s="143"/>
      <c r="N14" s="145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2020 '!N17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50"/>
      <c r="L15" s="147"/>
      <c r="M15" s="143"/>
      <c r="N15" s="147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2020 '!N18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44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5" t="s">
        <v>0</v>
      </c>
      <c r="B1" s="115"/>
      <c r="C1" s="115"/>
      <c r="D1" s="115"/>
      <c r="E1" s="115"/>
      <c r="F1" s="115"/>
      <c r="G1" s="22"/>
      <c r="H1" s="22"/>
      <c r="I1" s="22"/>
    </row>
    <row r="2" spans="1:9" ht="35.25" customHeight="1" x14ac:dyDescent="0.25">
      <c r="A2" s="116" t="s">
        <v>55</v>
      </c>
      <c r="B2" s="116"/>
      <c r="C2" s="116"/>
      <c r="D2" s="116"/>
      <c r="E2" s="116"/>
      <c r="F2" s="116"/>
      <c r="G2" s="31"/>
      <c r="H2" s="22"/>
      <c r="I2" s="22"/>
    </row>
    <row r="3" spans="1:9" ht="33" customHeight="1" x14ac:dyDescent="0.25">
      <c r="A3" s="116"/>
      <c r="B3" s="116"/>
      <c r="C3" s="116"/>
      <c r="D3" s="116"/>
      <c r="E3" s="116"/>
      <c r="F3" s="116"/>
      <c r="G3" s="116"/>
      <c r="H3" s="115"/>
      <c r="I3" s="115"/>
    </row>
    <row r="4" spans="1:9" ht="15.75" customHeight="1" x14ac:dyDescent="0.25">
      <c r="A4" s="122" t="s">
        <v>8</v>
      </c>
      <c r="B4" s="122" t="s">
        <v>9</v>
      </c>
      <c r="C4" s="125" t="s">
        <v>18</v>
      </c>
      <c r="D4" s="125" t="s">
        <v>49</v>
      </c>
      <c r="E4" s="125" t="s">
        <v>19</v>
      </c>
      <c r="F4" s="125" t="s">
        <v>20</v>
      </c>
    </row>
    <row r="5" spans="1:9" x14ac:dyDescent="0.25">
      <c r="A5" s="123"/>
      <c r="B5" s="123"/>
      <c r="C5" s="126"/>
      <c r="D5" s="126"/>
      <c r="E5" s="126"/>
      <c r="F5" s="126"/>
    </row>
    <row r="6" spans="1:9" ht="99.75" customHeight="1" x14ac:dyDescent="0.25">
      <c r="A6" s="124"/>
      <c r="B6" s="124"/>
      <c r="C6" s="127"/>
      <c r="D6" s="127"/>
      <c r="E6" s="127"/>
      <c r="F6" s="127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22" t="s">
        <v>8</v>
      </c>
      <c r="B20" s="122" t="s">
        <v>9</v>
      </c>
      <c r="C20" s="125" t="s">
        <v>18</v>
      </c>
      <c r="D20" s="125" t="s">
        <v>49</v>
      </c>
      <c r="E20" s="125" t="s">
        <v>19</v>
      </c>
      <c r="F20" s="125" t="s">
        <v>20</v>
      </c>
    </row>
    <row r="21" spans="1:6" x14ac:dyDescent="0.25">
      <c r="A21" s="123"/>
      <c r="B21" s="123"/>
      <c r="C21" s="126"/>
      <c r="D21" s="126"/>
      <c r="E21" s="126"/>
      <c r="F21" s="126"/>
    </row>
    <row r="22" spans="1:6" x14ac:dyDescent="0.25">
      <c r="A22" s="124"/>
      <c r="B22" s="124"/>
      <c r="C22" s="127"/>
      <c r="D22" s="127"/>
      <c r="E22" s="127"/>
      <c r="F22" s="127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A1:F1"/>
    <mergeCell ref="A20:A22"/>
    <mergeCell ref="B20:B22"/>
    <mergeCell ref="C20:C22"/>
    <mergeCell ref="D20:D22"/>
    <mergeCell ref="E20:E22"/>
    <mergeCell ref="F20:F22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36"/>
  <sheetViews>
    <sheetView tabSelected="1" view="pageBreakPreview" zoomScale="70" zoomScaleNormal="53" zoomScaleSheetLayoutView="70" workbookViewId="0">
      <pane xSplit="3" ySplit="9" topLeftCell="E10" activePane="bottomRight" state="frozen"/>
      <selection activeCell="C1" sqref="C1"/>
      <selection pane="topRight" activeCell="D1" sqref="D1"/>
      <selection pane="bottomLeft" activeCell="C8" sqref="C8"/>
      <selection pane="bottomRight" activeCell="Q8" sqref="Q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5.5703125" style="4" customWidth="1"/>
    <col min="4" max="4" width="0.140625" style="4" hidden="1" customWidth="1"/>
    <col min="5" max="5" width="19" style="4" customWidth="1"/>
    <col min="6" max="6" width="20.85546875" style="4" customWidth="1"/>
    <col min="7" max="7" width="17.28515625" style="4" customWidth="1"/>
    <col min="8" max="9" width="13" style="4" customWidth="1"/>
    <col min="10" max="10" width="19.7109375" style="4" customWidth="1"/>
    <col min="11" max="11" width="18.140625" style="4" customWidth="1"/>
    <col min="12" max="12" width="16.7109375" style="4" customWidth="1"/>
    <col min="13" max="13" width="25" style="4" customWidth="1"/>
    <col min="14" max="14" width="23.42578125" style="4" customWidth="1"/>
    <col min="15" max="15" width="21" style="4" customWidth="1"/>
    <col min="16" max="16" width="16.7109375" style="4" customWidth="1"/>
    <col min="17" max="17" width="17.140625" style="4" customWidth="1"/>
    <col min="18" max="18" width="23.140625" style="4" customWidth="1"/>
    <col min="19" max="19" width="20.42578125" style="4" customWidth="1"/>
    <col min="20" max="20" width="25.42578125" style="4" customWidth="1"/>
    <col min="21" max="21" width="15.7109375" style="4" customWidth="1"/>
    <col min="22" max="16384" width="9.140625" style="4"/>
  </cols>
  <sheetData>
    <row r="1" spans="1:21" ht="20.25" x14ac:dyDescent="0.3">
      <c r="M1" s="151" t="s">
        <v>60</v>
      </c>
      <c r="N1" s="151"/>
    </row>
    <row r="2" spans="1:21" ht="20.25" x14ac:dyDescent="0.3">
      <c r="M2" s="151" t="s">
        <v>61</v>
      </c>
      <c r="N2" s="151"/>
    </row>
    <row r="3" spans="1:21" ht="18" customHeight="1" x14ac:dyDescent="0.3">
      <c r="I3" s="103"/>
      <c r="J3" s="103"/>
      <c r="K3" s="103"/>
      <c r="L3" s="103"/>
      <c r="M3" s="151" t="s">
        <v>62</v>
      </c>
      <c r="N3" s="151"/>
    </row>
    <row r="4" spans="1:21" ht="22.5" customHeight="1" x14ac:dyDescent="0.3">
      <c r="K4" s="110"/>
      <c r="L4" s="110"/>
      <c r="M4" s="110"/>
      <c r="N4" s="110"/>
    </row>
    <row r="5" spans="1:21" ht="45.75" customHeight="1" x14ac:dyDescent="0.3">
      <c r="B5" s="162" t="s">
        <v>58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</row>
    <row r="6" spans="1:21" ht="53.25" customHeight="1" x14ac:dyDescent="0.3">
      <c r="B6" s="161" t="s">
        <v>56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21" s="6" customFormat="1" ht="43.9" customHeight="1" x14ac:dyDescent="0.3">
      <c r="B7" s="133" t="s">
        <v>8</v>
      </c>
      <c r="C7" s="133" t="s">
        <v>9</v>
      </c>
      <c r="D7" s="133" t="s">
        <v>10</v>
      </c>
      <c r="E7" s="134" t="s">
        <v>44</v>
      </c>
      <c r="F7" s="134" t="s">
        <v>59</v>
      </c>
      <c r="G7" s="135" t="s">
        <v>11</v>
      </c>
      <c r="H7" s="136"/>
      <c r="I7" s="137"/>
      <c r="J7" s="138" t="s">
        <v>36</v>
      </c>
      <c r="K7" s="138" t="s">
        <v>47</v>
      </c>
      <c r="L7" s="138" t="s">
        <v>46</v>
      </c>
      <c r="M7" s="139" t="s">
        <v>57</v>
      </c>
      <c r="N7" s="139" t="s">
        <v>40</v>
      </c>
    </row>
    <row r="8" spans="1:21" s="7" customFormat="1" ht="159.75" customHeight="1" x14ac:dyDescent="0.3">
      <c r="B8" s="133"/>
      <c r="C8" s="133"/>
      <c r="D8" s="133"/>
      <c r="E8" s="134"/>
      <c r="F8" s="134"/>
      <c r="G8" s="106" t="s">
        <v>13</v>
      </c>
      <c r="H8" s="108" t="s">
        <v>48</v>
      </c>
      <c r="I8" s="108" t="s">
        <v>12</v>
      </c>
      <c r="J8" s="138"/>
      <c r="K8" s="138"/>
      <c r="L8" s="138"/>
      <c r="M8" s="139"/>
      <c r="N8" s="139"/>
    </row>
    <row r="9" spans="1:21" s="8" customFormat="1" ht="39.75" customHeight="1" x14ac:dyDescent="0.3">
      <c r="B9" s="133"/>
      <c r="C9" s="133"/>
      <c r="D9" s="133"/>
      <c r="E9" s="134"/>
      <c r="F9" s="134"/>
      <c r="G9" s="107" t="s">
        <v>34</v>
      </c>
      <c r="H9" s="10" t="s">
        <v>24</v>
      </c>
      <c r="I9" s="10" t="s">
        <v>33</v>
      </c>
      <c r="J9" s="10" t="s">
        <v>37</v>
      </c>
      <c r="K9" s="10" t="s">
        <v>38</v>
      </c>
      <c r="L9" s="10" t="s">
        <v>42</v>
      </c>
      <c r="M9" s="10" t="s">
        <v>43</v>
      </c>
      <c r="N9" s="10" t="s">
        <v>54</v>
      </c>
    </row>
    <row r="10" spans="1:21" s="8" customFormat="1" ht="28.5" customHeight="1" x14ac:dyDescent="0.3">
      <c r="B10" s="104">
        <v>1</v>
      </c>
      <c r="C10" s="104">
        <v>2</v>
      </c>
      <c r="D10" s="104"/>
      <c r="E10" s="105">
        <v>3</v>
      </c>
      <c r="F10" s="105">
        <v>4</v>
      </c>
      <c r="G10" s="106">
        <v>5</v>
      </c>
      <c r="H10" s="9">
        <v>6</v>
      </c>
      <c r="I10" s="9">
        <v>7</v>
      </c>
      <c r="J10" s="9">
        <v>8</v>
      </c>
      <c r="K10" s="9">
        <v>9</v>
      </c>
      <c r="L10" s="9">
        <v>10</v>
      </c>
      <c r="M10" s="9">
        <v>11</v>
      </c>
      <c r="N10" s="9">
        <v>12</v>
      </c>
      <c r="O10" s="7"/>
      <c r="R10" s="7"/>
      <c r="S10" s="100"/>
    </row>
    <row r="11" spans="1:21" ht="46.5" customHeight="1" x14ac:dyDescent="0.3">
      <c r="A11" s="4">
        <v>1343001</v>
      </c>
      <c r="B11" s="47">
        <v>1</v>
      </c>
      <c r="C11" s="109" t="s">
        <v>6</v>
      </c>
      <c r="D11" s="12">
        <v>6765</v>
      </c>
      <c r="E11" s="111">
        <v>193.99</v>
      </c>
      <c r="F11" s="112">
        <v>98062</v>
      </c>
      <c r="G11" s="113">
        <v>1.0069999999999999</v>
      </c>
      <c r="H11" s="113">
        <v>1.0069999999999999</v>
      </c>
      <c r="I11" s="155">
        <v>1.0000100000000001</v>
      </c>
      <c r="J11" s="148">
        <v>193.99199999999999</v>
      </c>
      <c r="K11" s="152">
        <v>1.0000020000000001</v>
      </c>
      <c r="L11" s="158">
        <v>193.99170000000001</v>
      </c>
      <c r="M11" s="114">
        <v>19023212.359999999</v>
      </c>
      <c r="N11" s="114">
        <v>228310813.68000001</v>
      </c>
      <c r="O11" s="79"/>
      <c r="P11" s="79"/>
      <c r="S11" s="101"/>
      <c r="U11" s="102"/>
    </row>
    <row r="12" spans="1:21" ht="46.5" customHeight="1" x14ac:dyDescent="0.3">
      <c r="B12" s="47">
        <v>2</v>
      </c>
      <c r="C12" s="109" t="s">
        <v>7</v>
      </c>
      <c r="D12" s="12">
        <v>5000</v>
      </c>
      <c r="E12" s="111">
        <v>193.99</v>
      </c>
      <c r="F12" s="112">
        <v>5045</v>
      </c>
      <c r="G12" s="113">
        <v>0.97799999999999998</v>
      </c>
      <c r="H12" s="113">
        <v>0.97799999999999998</v>
      </c>
      <c r="I12" s="156"/>
      <c r="J12" s="149"/>
      <c r="K12" s="153"/>
      <c r="L12" s="159"/>
      <c r="M12" s="114">
        <v>978688.04</v>
      </c>
      <c r="N12" s="114">
        <v>11748393.560000001</v>
      </c>
      <c r="O12" s="79"/>
      <c r="P12" s="79"/>
      <c r="S12" s="101"/>
      <c r="U12" s="102"/>
    </row>
    <row r="13" spans="1:21" ht="46.5" customHeight="1" x14ac:dyDescent="0.3">
      <c r="B13" s="47">
        <v>3</v>
      </c>
      <c r="C13" s="109" t="s">
        <v>14</v>
      </c>
      <c r="D13" s="12">
        <v>14000</v>
      </c>
      <c r="E13" s="111">
        <v>193.99</v>
      </c>
      <c r="F13" s="112">
        <v>7513</v>
      </c>
      <c r="G13" s="113">
        <v>0.98099999999999998</v>
      </c>
      <c r="H13" s="113">
        <v>0.98099999999999998</v>
      </c>
      <c r="I13" s="156"/>
      <c r="J13" s="149"/>
      <c r="K13" s="153"/>
      <c r="L13" s="159"/>
      <c r="M13" s="114">
        <v>1457459.51</v>
      </c>
      <c r="N13" s="114">
        <v>17478862.920000002</v>
      </c>
      <c r="O13" s="79"/>
      <c r="P13" s="79"/>
      <c r="S13" s="101"/>
      <c r="U13" s="102"/>
    </row>
    <row r="14" spans="1:21" ht="46.5" customHeight="1" x14ac:dyDescent="0.3">
      <c r="B14" s="47">
        <v>4</v>
      </c>
      <c r="C14" s="109" t="s">
        <v>2</v>
      </c>
      <c r="D14" s="12">
        <v>20230</v>
      </c>
      <c r="E14" s="111">
        <v>193.99</v>
      </c>
      <c r="F14" s="112">
        <v>7032</v>
      </c>
      <c r="G14" s="113">
        <v>0.98299999999999998</v>
      </c>
      <c r="H14" s="113">
        <v>0.98299999999999998</v>
      </c>
      <c r="I14" s="156"/>
      <c r="J14" s="149"/>
      <c r="K14" s="153"/>
      <c r="L14" s="159"/>
      <c r="M14" s="114">
        <v>1364149.51</v>
      </c>
      <c r="N14" s="114">
        <v>16391068.26</v>
      </c>
      <c r="O14" s="79"/>
      <c r="P14" s="79"/>
      <c r="S14" s="101"/>
      <c r="U14" s="102"/>
    </row>
    <row r="15" spans="1:21" ht="46.5" customHeight="1" x14ac:dyDescent="0.3">
      <c r="B15" s="47">
        <v>5</v>
      </c>
      <c r="C15" s="109" t="s">
        <v>1</v>
      </c>
      <c r="D15" s="12">
        <v>7000</v>
      </c>
      <c r="E15" s="111">
        <v>193.99</v>
      </c>
      <c r="F15" s="112">
        <v>8681</v>
      </c>
      <c r="G15" s="113">
        <v>0.98899999999999999</v>
      </c>
      <c r="H15" s="113">
        <v>0.98899999999999999</v>
      </c>
      <c r="I15" s="156"/>
      <c r="J15" s="149"/>
      <c r="K15" s="153"/>
      <c r="L15" s="159"/>
      <c r="M15" s="114">
        <v>1684041.79</v>
      </c>
      <c r="N15" s="114">
        <v>20182283.579999998</v>
      </c>
      <c r="O15" s="79"/>
      <c r="P15" s="79"/>
      <c r="S15" s="101"/>
      <c r="U15" s="102"/>
    </row>
    <row r="16" spans="1:21" ht="46.5" customHeight="1" x14ac:dyDescent="0.3">
      <c r="B16" s="47">
        <v>6</v>
      </c>
      <c r="C16" s="109" t="s">
        <v>3</v>
      </c>
      <c r="D16" s="12">
        <v>9000</v>
      </c>
      <c r="E16" s="111">
        <v>193.99</v>
      </c>
      <c r="F16" s="112">
        <v>8396</v>
      </c>
      <c r="G16" s="113">
        <v>0.98299999999999998</v>
      </c>
      <c r="H16" s="113">
        <v>0.98299999999999998</v>
      </c>
      <c r="I16" s="156"/>
      <c r="J16" s="149"/>
      <c r="K16" s="153"/>
      <c r="L16" s="159"/>
      <c r="M16" s="114">
        <v>1628754.16</v>
      </c>
      <c r="N16" s="114">
        <v>19528836.539999999</v>
      </c>
      <c r="O16" s="79"/>
      <c r="P16" s="79"/>
      <c r="S16" s="101"/>
      <c r="U16" s="102"/>
    </row>
    <row r="17" spans="1:21" ht="46.5" customHeight="1" x14ac:dyDescent="0.3">
      <c r="A17" s="4">
        <v>1340004</v>
      </c>
      <c r="B17" s="47">
        <v>7</v>
      </c>
      <c r="C17" s="109" t="s">
        <v>4</v>
      </c>
      <c r="D17" s="12">
        <v>13300</v>
      </c>
      <c r="E17" s="111">
        <v>193.99</v>
      </c>
      <c r="F17" s="112">
        <v>2560</v>
      </c>
      <c r="G17" s="113">
        <v>0.99399999999999999</v>
      </c>
      <c r="H17" s="113">
        <v>0.99399999999999999</v>
      </c>
      <c r="I17" s="156"/>
      <c r="J17" s="149"/>
      <c r="K17" s="153"/>
      <c r="L17" s="159"/>
      <c r="M17" s="114">
        <v>496618.71</v>
      </c>
      <c r="N17" s="114">
        <v>5957307.8399999999</v>
      </c>
      <c r="O17" s="79"/>
      <c r="P17" s="79"/>
      <c r="S17" s="101"/>
      <c r="U17" s="102"/>
    </row>
    <row r="18" spans="1:21" ht="46.5" customHeight="1" x14ac:dyDescent="0.3">
      <c r="A18" s="4">
        <v>1340011</v>
      </c>
      <c r="B18" s="47">
        <v>8</v>
      </c>
      <c r="C18" s="109" t="s">
        <v>5</v>
      </c>
      <c r="D18" s="12">
        <v>6000</v>
      </c>
      <c r="E18" s="111">
        <v>193.99</v>
      </c>
      <c r="F18" s="112">
        <v>3857</v>
      </c>
      <c r="G18" s="113">
        <v>0.98499999999999999</v>
      </c>
      <c r="H18" s="113">
        <v>0.98499999999999999</v>
      </c>
      <c r="I18" s="157"/>
      <c r="J18" s="150"/>
      <c r="K18" s="154"/>
      <c r="L18" s="160"/>
      <c r="M18" s="114">
        <v>748225.92</v>
      </c>
      <c r="N18" s="114">
        <v>8976233.6199999992</v>
      </c>
      <c r="O18" s="79"/>
      <c r="P18" s="79"/>
      <c r="S18" s="101"/>
      <c r="U18" s="102"/>
    </row>
    <row r="19" spans="1:21" ht="24" customHeight="1" x14ac:dyDescent="0.3">
      <c r="B19" s="57"/>
      <c r="C19" s="57"/>
      <c r="D19" s="57"/>
      <c r="E19" s="60"/>
      <c r="F19" s="58"/>
      <c r="G19" s="60"/>
    </row>
    <row r="20" spans="1:21" x14ac:dyDescent="0.3">
      <c r="B20" s="61"/>
      <c r="C20" s="61"/>
      <c r="D20" s="61"/>
      <c r="E20" s="62"/>
      <c r="F20" s="62"/>
      <c r="G20" s="62"/>
    </row>
    <row r="21" spans="1:21" ht="50.25" customHeight="1" x14ac:dyDescent="0.3">
      <c r="B21" s="61"/>
      <c r="C21" s="48"/>
      <c r="D21" s="48"/>
      <c r="E21" s="63"/>
      <c r="F21" s="64"/>
      <c r="G21" s="65"/>
    </row>
    <row r="22" spans="1:21" ht="50.25" customHeight="1" x14ac:dyDescent="0.3">
      <c r="B22" s="61"/>
      <c r="C22" s="48"/>
      <c r="D22" s="48"/>
      <c r="E22" s="63"/>
      <c r="F22" s="64"/>
      <c r="G22" s="65"/>
    </row>
    <row r="23" spans="1:21" ht="50.25" customHeight="1" x14ac:dyDescent="0.3">
      <c r="B23" s="61"/>
      <c r="C23" s="48"/>
      <c r="D23" s="48"/>
      <c r="E23" s="63"/>
      <c r="F23" s="64"/>
      <c r="G23" s="65"/>
    </row>
    <row r="24" spans="1:21" ht="50.25" customHeight="1" x14ac:dyDescent="0.3">
      <c r="B24" s="61"/>
      <c r="C24" s="48"/>
      <c r="D24" s="48"/>
      <c r="E24" s="63"/>
      <c r="F24" s="64"/>
      <c r="G24" s="65"/>
    </row>
    <row r="25" spans="1:21" ht="50.25" customHeight="1" x14ac:dyDescent="0.3">
      <c r="B25" s="61"/>
      <c r="C25" s="48"/>
      <c r="D25" s="48"/>
      <c r="E25" s="63"/>
      <c r="F25" s="64"/>
      <c r="G25" s="65"/>
      <c r="N25" s="4">
        <v>15298828.439999999</v>
      </c>
    </row>
    <row r="26" spans="1:21" ht="50.25" customHeight="1" x14ac:dyDescent="0.3">
      <c r="B26" s="61"/>
      <c r="C26" s="48"/>
      <c r="D26" s="48"/>
      <c r="E26" s="63"/>
      <c r="F26" s="64"/>
      <c r="G26" s="65"/>
      <c r="N26" s="4">
        <v>310832010</v>
      </c>
    </row>
    <row r="27" spans="1:21" ht="50.25" customHeight="1" x14ac:dyDescent="0.3">
      <c r="B27" s="61"/>
      <c r="C27" s="48"/>
      <c r="D27" s="48"/>
      <c r="E27" s="63"/>
      <c r="F27" s="64"/>
      <c r="G27" s="65"/>
    </row>
    <row r="28" spans="1:21" ht="50.25" customHeight="1" x14ac:dyDescent="0.3">
      <c r="B28" s="61"/>
      <c r="C28" s="48"/>
      <c r="D28" s="48"/>
      <c r="E28" s="63"/>
      <c r="F28" s="64"/>
      <c r="G28" s="65"/>
    </row>
    <row r="29" spans="1:21" ht="50.25" customHeight="1" x14ac:dyDescent="0.3">
      <c r="B29" s="66"/>
      <c r="C29" s="67"/>
      <c r="D29" s="68"/>
      <c r="E29" s="68"/>
      <c r="F29" s="68"/>
      <c r="G29" s="69"/>
    </row>
    <row r="30" spans="1:21" x14ac:dyDescent="0.3">
      <c r="B30" s="48"/>
      <c r="C30" s="48"/>
      <c r="D30" s="48"/>
      <c r="E30" s="48"/>
      <c r="F30" s="48"/>
      <c r="G30" s="48"/>
    </row>
    <row r="31" spans="1:21" x14ac:dyDescent="0.3">
      <c r="B31" s="48"/>
      <c r="C31" s="48"/>
      <c r="D31" s="48"/>
      <c r="E31" s="48"/>
      <c r="F31" s="48"/>
      <c r="G31" s="48"/>
    </row>
    <row r="32" spans="1:21" x14ac:dyDescent="0.3">
      <c r="B32" s="48"/>
      <c r="C32" s="48"/>
      <c r="D32" s="48"/>
      <c r="E32" s="48"/>
      <c r="F32" s="48"/>
      <c r="G32" s="48"/>
    </row>
    <row r="33" spans="2:7" x14ac:dyDescent="0.3">
      <c r="B33" s="48"/>
      <c r="C33" s="48"/>
      <c r="D33" s="48"/>
      <c r="E33" s="48"/>
      <c r="F33" s="48"/>
      <c r="G33" s="48"/>
    </row>
    <row r="34" spans="2:7" x14ac:dyDescent="0.3">
      <c r="B34" s="48"/>
      <c r="C34" s="48"/>
      <c r="D34" s="48"/>
      <c r="E34" s="48"/>
      <c r="F34" s="48"/>
      <c r="G34" s="48"/>
    </row>
    <row r="35" spans="2:7" x14ac:dyDescent="0.3">
      <c r="B35" s="48"/>
      <c r="C35" s="48"/>
      <c r="D35" s="48"/>
      <c r="E35" s="48"/>
      <c r="F35" s="48"/>
      <c r="G35" s="48"/>
    </row>
    <row r="36" spans="2:7" x14ac:dyDescent="0.3">
      <c r="B36" s="48"/>
      <c r="C36" s="48"/>
      <c r="D36" s="48"/>
      <c r="E36" s="48"/>
      <c r="F36" s="48"/>
      <c r="G36" s="48"/>
    </row>
  </sheetData>
  <autoFilter ref="A10:N18">
    <sortState ref="A10:N30">
      <sortCondition ref="I9:I29"/>
    </sortState>
  </autoFilter>
  <mergeCells count="20">
    <mergeCell ref="M1:N1"/>
    <mergeCell ref="M2:N2"/>
    <mergeCell ref="M3:N3"/>
    <mergeCell ref="K11:K18"/>
    <mergeCell ref="K7:K8"/>
    <mergeCell ref="M7:M8"/>
    <mergeCell ref="N7:N8"/>
    <mergeCell ref="L7:L8"/>
    <mergeCell ref="B5:N5"/>
    <mergeCell ref="I11:I18"/>
    <mergeCell ref="J11:J18"/>
    <mergeCell ref="L11:L18"/>
    <mergeCell ref="B6:N6"/>
    <mergeCell ref="J7:J8"/>
    <mergeCell ref="G7:I7"/>
    <mergeCell ref="B7:B9"/>
    <mergeCell ref="C7:C9"/>
    <mergeCell ref="D7:D9"/>
    <mergeCell ref="E7:E9"/>
    <mergeCell ref="F7:F9"/>
  </mergeCells>
  <pageMargins left="0.62992125984251968" right="0.15748031496062992" top="0.74803149606299213" bottom="0.19685039370078741" header="0.15748031496062992" footer="0.1574803149606299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2020 </vt:lpstr>
      <vt:lpstr>'СМП 2017  (2)'!Заголовки_для_печати</vt:lpstr>
      <vt:lpstr>'СМП 2020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2020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2020-01-13T01:22:24Z</cp:lastPrinted>
  <dcterms:created xsi:type="dcterms:W3CDTF">2015-02-06T05:02:21Z</dcterms:created>
  <dcterms:modified xsi:type="dcterms:W3CDTF">2020-03-27T07:08:45Z</dcterms:modified>
</cp:coreProperties>
</file>