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 activeTab="7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1'!$12:$13</definedName>
    <definedName name="_xlnm.Print_Titles" localSheetId="3">'Прил-е № 4 (ДВ2)'!$8:$9</definedName>
    <definedName name="_xlnm.Print_Area" localSheetId="4">'П № 5 - расчёт проф-ы (муж.)'!$A$1:$CI$26</definedName>
    <definedName name="_xlnm.Print_Area" localSheetId="5">'П № 6 - расчёт проф-ы (жен.)'!$A$1:$CI$28</definedName>
    <definedName name="_xlnm.Print_Area" localSheetId="6">'П № 7 - расчёт 1этап (муж.)'!$A$1:$BU$31</definedName>
    <definedName name="_xlnm.Print_Area" localSheetId="7">'П № 8 - расчёт 1этап (жен.)'!$A$1:$BU$34</definedName>
    <definedName name="_xlnm.Print_Area" localSheetId="0">'Прил-е № 1'!$A$1:$C$57</definedName>
    <definedName name="_xlnm.Print_Area" localSheetId="1">'Прил-е № 2 (ОПВ)'!$A$1:$D$22</definedName>
    <definedName name="_xlnm.Print_Area" localSheetId="2">'Прил-е № 3 (ДВ4)'!$A$1:$D$36</definedName>
    <definedName name="_xlnm.Print_Area" localSheetId="3">'Прил-е № 4 (ДВ2)'!$A$1:$C$27</definedName>
  </definedNames>
  <calcPr calcId="162913"/>
</workbook>
</file>

<file path=xl/calcChain.xml><?xml version="1.0" encoding="utf-8"?>
<calcChain xmlns="http://schemas.openxmlformats.org/spreadsheetml/2006/main">
  <c r="C21" i="14" l="1"/>
  <c r="C20" i="14"/>
  <c r="B26" i="10" l="1"/>
  <c r="C25" i="20" l="1"/>
  <c r="C32" i="20" l="1"/>
  <c r="E23" i="10" l="1"/>
  <c r="BQ23" i="10" s="1"/>
  <c r="E21" i="11"/>
  <c r="BA21" i="11" s="1"/>
  <c r="E19" i="12"/>
  <c r="BK19" i="12" s="1"/>
  <c r="E20" i="13"/>
  <c r="BG20" i="13" s="1"/>
  <c r="BQ20" i="13" l="1"/>
  <c r="M21" i="11"/>
  <c r="S20" i="13"/>
  <c r="AC23" i="10"/>
  <c r="M19" i="12"/>
  <c r="CE21" i="11"/>
  <c r="S23" i="10"/>
  <c r="W19" i="12"/>
  <c r="AG19" i="12"/>
  <c r="W21" i="11"/>
  <c r="AC20" i="13"/>
  <c r="AM23" i="10"/>
  <c r="BU19" i="12"/>
  <c r="BK21" i="11"/>
  <c r="CE19" i="12"/>
  <c r="AQ19" i="12"/>
  <c r="AQ21" i="11"/>
  <c r="BG23" i="10"/>
  <c r="BU21" i="11"/>
  <c r="AG21" i="11"/>
  <c r="AM20" i="13"/>
  <c r="AW23" i="10"/>
  <c r="BA19" i="12"/>
  <c r="AW20" i="13"/>
  <c r="E20" i="10"/>
  <c r="M20" i="10" s="1"/>
  <c r="E20" i="1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Y20" i="11" s="1"/>
  <c r="Z20" i="11" s="1"/>
  <c r="AA20" i="11" s="1"/>
  <c r="BP20" i="10" l="1"/>
  <c r="BH20" i="10"/>
  <c r="AZ20" i="10"/>
  <c r="AR20" i="10"/>
  <c r="AJ20" i="10"/>
  <c r="AB20" i="10"/>
  <c r="T20" i="10"/>
  <c r="L20" i="10"/>
  <c r="BO20" i="10"/>
  <c r="BG20" i="10"/>
  <c r="AY20" i="10"/>
  <c r="AQ20" i="10"/>
  <c r="AI20" i="10"/>
  <c r="AA20" i="10"/>
  <c r="S20" i="10"/>
  <c r="K20" i="10"/>
  <c r="F20" i="10"/>
  <c r="BN20" i="10"/>
  <c r="BF20" i="10"/>
  <c r="AX20" i="10"/>
  <c r="AP20" i="10"/>
  <c r="AH20" i="10"/>
  <c r="Z20" i="10"/>
  <c r="R20" i="10"/>
  <c r="J20" i="10"/>
  <c r="BU20" i="10"/>
  <c r="BM20" i="10"/>
  <c r="BE20" i="10"/>
  <c r="AW20" i="10"/>
  <c r="AO20" i="10"/>
  <c r="AG20" i="10"/>
  <c r="Y20" i="10"/>
  <c r="Q20" i="10"/>
  <c r="I20" i="10"/>
  <c r="BT20" i="10"/>
  <c r="BL20" i="10"/>
  <c r="BD20" i="10"/>
  <c r="AV20" i="10"/>
  <c r="AN20" i="10"/>
  <c r="AF20" i="10"/>
  <c r="X20" i="10"/>
  <c r="P20" i="10"/>
  <c r="H20" i="10"/>
  <c r="BS20" i="10"/>
  <c r="BK20" i="10"/>
  <c r="BC20" i="10"/>
  <c r="AU20" i="10"/>
  <c r="AM20" i="10"/>
  <c r="AE20" i="10"/>
  <c r="W20" i="10"/>
  <c r="O20" i="10"/>
  <c r="G20" i="10"/>
  <c r="BR20" i="10"/>
  <c r="BJ20" i="10"/>
  <c r="BB20" i="10"/>
  <c r="AT20" i="10"/>
  <c r="AL20" i="10"/>
  <c r="AD20" i="10"/>
  <c r="V20" i="10"/>
  <c r="N20" i="10"/>
  <c r="BQ20" i="10"/>
  <c r="BI20" i="10"/>
  <c r="BA20" i="10"/>
  <c r="AS20" i="10"/>
  <c r="AK20" i="10"/>
  <c r="AC20" i="10"/>
  <c r="U20" i="10"/>
  <c r="C23" i="14"/>
  <c r="C26" i="14" l="1"/>
  <c r="C27" i="14"/>
  <c r="C25" i="14"/>
  <c r="C11" i="14" l="1"/>
  <c r="C10" i="14"/>
  <c r="C15" i="14"/>
  <c r="C24" i="14" l="1"/>
  <c r="C22" i="14"/>
  <c r="C19" i="14"/>
  <c r="C18" i="14"/>
  <c r="C17" i="14"/>
  <c r="C16" i="14"/>
  <c r="C14" i="14"/>
  <c r="C13" i="14"/>
  <c r="C12" i="14"/>
  <c r="E28" i="10"/>
  <c r="S28" i="10" s="1"/>
  <c r="E27" i="10"/>
  <c r="E26" i="10"/>
  <c r="AL26" i="10" s="1"/>
  <c r="E25" i="10"/>
  <c r="AN25" i="10" s="1"/>
  <c r="E24" i="10"/>
  <c r="BQ24" i="10" s="1"/>
  <c r="E22" i="10"/>
  <c r="Q22" i="10" s="1"/>
  <c r="E21" i="10"/>
  <c r="AK21" i="10" s="1"/>
  <c r="E19" i="10"/>
  <c r="AM19" i="10" s="1"/>
  <c r="E18" i="10"/>
  <c r="AZ18" i="10" s="1"/>
  <c r="E17" i="10"/>
  <c r="V17" i="10" s="1"/>
  <c r="E16" i="10"/>
  <c r="BT16" i="10" s="1"/>
  <c r="E15" i="10"/>
  <c r="AI15" i="10" s="1"/>
  <c r="E14" i="10"/>
  <c r="I14" i="10" s="1"/>
  <c r="E13" i="10"/>
  <c r="J13" i="10" s="1"/>
  <c r="E12" i="10"/>
  <c r="I12" i="10" s="1"/>
  <c r="E11" i="10"/>
  <c r="H11" i="10" s="1"/>
  <c r="E10" i="10"/>
  <c r="BL10" i="10" s="1"/>
  <c r="E9" i="10"/>
  <c r="BC9" i="10" s="1"/>
  <c r="E25" i="13"/>
  <c r="S25" i="13" s="1"/>
  <c r="E24" i="13"/>
  <c r="G24" i="13" s="1"/>
  <c r="E23" i="13"/>
  <c r="AH23" i="13" s="1"/>
  <c r="E22" i="13"/>
  <c r="AS22" i="13" s="1"/>
  <c r="E21" i="13"/>
  <c r="BK21" i="13" s="1"/>
  <c r="E19" i="13"/>
  <c r="R19" i="13" s="1"/>
  <c r="E18" i="13"/>
  <c r="E17" i="13"/>
  <c r="E16" i="13"/>
  <c r="BR16" i="13" s="1"/>
  <c r="E15" i="13"/>
  <c r="R15" i="13" s="1"/>
  <c r="E14" i="13"/>
  <c r="G14" i="13" s="1"/>
  <c r="E13" i="13"/>
  <c r="N13" i="13" s="1"/>
  <c r="E12" i="13"/>
  <c r="I12" i="13" s="1"/>
  <c r="E11" i="13"/>
  <c r="G11" i="13" s="1"/>
  <c r="E10" i="13"/>
  <c r="E9" i="13"/>
  <c r="E22" i="11"/>
  <c r="E19" i="11"/>
  <c r="E18" i="11"/>
  <c r="E17" i="11"/>
  <c r="E16" i="11"/>
  <c r="E15" i="11"/>
  <c r="E14" i="11"/>
  <c r="E13" i="11"/>
  <c r="E12" i="11"/>
  <c r="E11" i="11"/>
  <c r="E10" i="11"/>
  <c r="E9" i="11"/>
  <c r="E20" i="12"/>
  <c r="J20" i="12" s="1"/>
  <c r="E18" i="12"/>
  <c r="AC18" i="12" s="1"/>
  <c r="E17" i="12"/>
  <c r="BC17" i="12" s="1"/>
  <c r="E16" i="12"/>
  <c r="CH16" i="12" s="1"/>
  <c r="E15" i="12"/>
  <c r="AE15" i="12" s="1"/>
  <c r="E14" i="12"/>
  <c r="I14" i="12" s="1"/>
  <c r="E13" i="12"/>
  <c r="G13" i="12" s="1"/>
  <c r="E12" i="12"/>
  <c r="M12" i="12" s="1"/>
  <c r="E11" i="12"/>
  <c r="G11" i="12" s="1"/>
  <c r="E10" i="12"/>
  <c r="L10" i="12" s="1"/>
  <c r="E9" i="12"/>
  <c r="AM9" i="12" s="1"/>
  <c r="AT17" i="13"/>
  <c r="BK9" i="10"/>
  <c r="Z11" i="10"/>
  <c r="AU11" i="10"/>
  <c r="H12" i="10"/>
  <c r="N12" i="10"/>
  <c r="O12" i="10"/>
  <c r="AG12" i="10"/>
  <c r="AH12" i="10"/>
  <c r="AO12" i="10"/>
  <c r="AP12" i="10"/>
  <c r="AX12" i="10"/>
  <c r="BF12" i="10"/>
  <c r="BI12" i="10"/>
  <c r="BU12" i="10"/>
  <c r="AX19" i="10"/>
  <c r="BB19" i="10"/>
  <c r="BU19" i="10"/>
  <c r="AC19" i="10"/>
  <c r="AJ19" i="10"/>
  <c r="F19" i="10"/>
  <c r="AD17" i="10"/>
  <c r="AP17" i="10"/>
  <c r="AT17" i="10"/>
  <c r="AU17" i="10"/>
  <c r="AX17" i="10"/>
  <c r="BR17" i="10"/>
  <c r="BS17" i="10"/>
  <c r="F12" i="10"/>
  <c r="F11" i="10"/>
  <c r="AS17" i="12"/>
  <c r="BA10" i="12"/>
  <c r="I11" i="12"/>
  <c r="Q11" i="12"/>
  <c r="U11" i="12"/>
  <c r="AC11" i="12"/>
  <c r="AD11" i="12"/>
  <c r="AO11" i="12"/>
  <c r="AS11" i="12"/>
  <c r="AT11" i="12"/>
  <c r="BI11" i="12"/>
  <c r="BJ11" i="12"/>
  <c r="BQ11" i="12"/>
  <c r="BR11" i="12"/>
  <c r="BU11" i="12"/>
  <c r="CH11" i="12"/>
  <c r="F11" i="12"/>
  <c r="BN17" i="10" l="1"/>
  <c r="Z17" i="10"/>
  <c r="BF16" i="12"/>
  <c r="BK17" i="10"/>
  <c r="W17" i="10"/>
  <c r="BH16" i="12"/>
  <c r="BJ17" i="10"/>
  <c r="M9" i="11"/>
  <c r="U9" i="11"/>
  <c r="AC9" i="11"/>
  <c r="AK9" i="11"/>
  <c r="AS9" i="11"/>
  <c r="BA9" i="11"/>
  <c r="BI9" i="11"/>
  <c r="BQ9" i="11"/>
  <c r="BY9" i="11"/>
  <c r="CG9" i="11"/>
  <c r="N9" i="11"/>
  <c r="V9" i="11"/>
  <c r="AD9" i="11"/>
  <c r="AL9" i="11"/>
  <c r="AT9" i="11"/>
  <c r="BB9" i="11"/>
  <c r="BJ9" i="11"/>
  <c r="BR9" i="11"/>
  <c r="BZ9" i="11"/>
  <c r="CH9" i="11"/>
  <c r="O9" i="11"/>
  <c r="W9" i="11"/>
  <c r="AE9" i="11"/>
  <c r="AM9" i="11"/>
  <c r="AU9" i="11"/>
  <c r="BC9" i="11"/>
  <c r="BK9" i="11"/>
  <c r="BS9" i="11"/>
  <c r="CA9" i="11"/>
  <c r="CI9" i="11"/>
  <c r="P9" i="11"/>
  <c r="X9" i="11"/>
  <c r="AF9" i="11"/>
  <c r="AN9" i="11"/>
  <c r="AV9" i="11"/>
  <c r="BD9" i="11"/>
  <c r="BL9" i="11"/>
  <c r="BT9" i="11"/>
  <c r="CB9" i="11"/>
  <c r="F9" i="11"/>
  <c r="Q9" i="11"/>
  <c r="Y9" i="11"/>
  <c r="AG9" i="11"/>
  <c r="AO9" i="11"/>
  <c r="AW9" i="11"/>
  <c r="BE9" i="11"/>
  <c r="BM9" i="11"/>
  <c r="BU9" i="11"/>
  <c r="CC9" i="11"/>
  <c r="J9" i="11"/>
  <c r="R9" i="11"/>
  <c r="Z9" i="11"/>
  <c r="AH9" i="11"/>
  <c r="AP9" i="11"/>
  <c r="AX9" i="11"/>
  <c r="BF9" i="11"/>
  <c r="BN9" i="11"/>
  <c r="BV9" i="11"/>
  <c r="CD9" i="11"/>
  <c r="K9" i="11"/>
  <c r="S9" i="11"/>
  <c r="AA9" i="11"/>
  <c r="AI9" i="11"/>
  <c r="AQ9" i="11"/>
  <c r="BG9" i="11"/>
  <c r="BO9" i="11"/>
  <c r="BW9" i="11"/>
  <c r="CE9" i="11"/>
  <c r="T9" i="11"/>
  <c r="AB9" i="11"/>
  <c r="AJ9" i="11"/>
  <c r="AR9" i="11"/>
  <c r="AZ9" i="11"/>
  <c r="BH9" i="11"/>
  <c r="BP9" i="11"/>
  <c r="BX9" i="11"/>
  <c r="CF9" i="11"/>
  <c r="G9" i="11"/>
  <c r="H9" i="11"/>
  <c r="I9" i="11"/>
  <c r="AY9" i="11"/>
  <c r="L9" i="11"/>
  <c r="AY9" i="10"/>
  <c r="AD9" i="10"/>
  <c r="V9" i="10"/>
  <c r="N9" i="10"/>
  <c r="BJ9" i="10"/>
  <c r="BN18" i="10"/>
  <c r="BA10" i="10"/>
  <c r="N14" i="12"/>
  <c r="AX10" i="12"/>
  <c r="G19" i="10"/>
  <c r="J10" i="12"/>
  <c r="N19" i="10"/>
  <c r="BH19" i="10"/>
  <c r="BB11" i="10"/>
  <c r="V19" i="10"/>
  <c r="AN19" i="10"/>
  <c r="AB19" i="10"/>
  <c r="AO19" i="10"/>
  <c r="V11" i="10"/>
  <c r="AQ18" i="12"/>
  <c r="O19" i="10"/>
  <c r="BM19" i="10"/>
  <c r="AQ10" i="10"/>
  <c r="AS10" i="12"/>
  <c r="AA17" i="12"/>
  <c r="AL18" i="10"/>
  <c r="AL19" i="10"/>
  <c r="X19" i="10"/>
  <c r="BT19" i="10"/>
  <c r="BA19" i="10"/>
  <c r="AQ11" i="10"/>
  <c r="U11" i="10"/>
  <c r="AF10" i="10"/>
  <c r="BM11" i="12"/>
  <c r="AL11" i="12"/>
  <c r="CG10" i="12"/>
  <c r="AP10" i="12"/>
  <c r="CH18" i="12"/>
  <c r="W18" i="10"/>
  <c r="AK19" i="10"/>
  <c r="W19" i="10"/>
  <c r="BR19" i="10"/>
  <c r="AZ19" i="10"/>
  <c r="BM12" i="10"/>
  <c r="AK12" i="10"/>
  <c r="BU11" i="10"/>
  <c r="AP11" i="10"/>
  <c r="K11" i="10"/>
  <c r="U10" i="10"/>
  <c r="CD10" i="12"/>
  <c r="BL18" i="12"/>
  <c r="BK11" i="10"/>
  <c r="K10" i="10"/>
  <c r="U10" i="12"/>
  <c r="BH18" i="12"/>
  <c r="AF19" i="10"/>
  <c r="AW19" i="10"/>
  <c r="BJ11" i="10"/>
  <c r="I11" i="10"/>
  <c r="W19" i="13"/>
  <c r="CG11" i="12"/>
  <c r="BA11" i="12"/>
  <c r="Y11" i="12"/>
  <c r="BV10" i="12"/>
  <c r="R10" i="12"/>
  <c r="BO17" i="12"/>
  <c r="BB18" i="12"/>
  <c r="L19" i="10"/>
  <c r="AE19" i="10"/>
  <c r="T19" i="10"/>
  <c r="BJ19" i="10"/>
  <c r="AR19" i="10"/>
  <c r="BE12" i="10"/>
  <c r="AC12" i="10"/>
  <c r="BI11" i="10"/>
  <c r="AD11" i="10"/>
  <c r="G11" i="10"/>
  <c r="M21" i="13"/>
  <c r="AL17" i="12"/>
  <c r="Z10" i="12"/>
  <c r="W17" i="12"/>
  <c r="AO11" i="10"/>
  <c r="J11" i="10"/>
  <c r="BY10" i="12"/>
  <c r="BZ17" i="12"/>
  <c r="M19" i="10"/>
  <c r="U19" i="10"/>
  <c r="BL19" i="10"/>
  <c r="AM11" i="10"/>
  <c r="CC11" i="12"/>
  <c r="AW11" i="12"/>
  <c r="V11" i="12"/>
  <c r="BF10" i="12"/>
  <c r="M10" i="12"/>
  <c r="AX18" i="12"/>
  <c r="K19" i="10"/>
  <c r="AD19" i="10"/>
  <c r="P19" i="10"/>
  <c r="BI19" i="10"/>
  <c r="AP19" i="10"/>
  <c r="BA12" i="10"/>
  <c r="S12" i="10"/>
  <c r="BF11" i="10"/>
  <c r="AC11" i="10"/>
  <c r="AP21" i="13"/>
  <c r="M14" i="12"/>
  <c r="AV21" i="13"/>
  <c r="BT21" i="13"/>
  <c r="T12" i="13"/>
  <c r="CA9" i="12"/>
  <c r="AB9" i="12"/>
  <c r="P9" i="12"/>
  <c r="BP9" i="12"/>
  <c r="AW9" i="12"/>
  <c r="BD9" i="12"/>
  <c r="BR20" i="12"/>
  <c r="Y20" i="12"/>
  <c r="BO20" i="12"/>
  <c r="R20" i="12"/>
  <c r="BW20" i="12"/>
  <c r="BI20" i="12"/>
  <c r="CD20" i="12"/>
  <c r="BC20" i="12"/>
  <c r="AO20" i="12"/>
  <c r="AG20" i="12"/>
  <c r="AA20" i="12"/>
  <c r="AM20" i="12"/>
  <c r="M9" i="12"/>
  <c r="G9" i="12"/>
  <c r="T9" i="12"/>
  <c r="AF9" i="12"/>
  <c r="AT9" i="12"/>
  <c r="BE9" i="12"/>
  <c r="BS9" i="12"/>
  <c r="CF9" i="12"/>
  <c r="I9" i="12"/>
  <c r="AJ9" i="12"/>
  <c r="BJ9" i="12"/>
  <c r="CI9" i="12"/>
  <c r="H9" i="12"/>
  <c r="V9" i="12"/>
  <c r="AG9" i="12"/>
  <c r="AU9" i="12"/>
  <c r="BH9" i="12"/>
  <c r="BT9" i="12"/>
  <c r="CH9" i="12"/>
  <c r="W9" i="12"/>
  <c r="AV9" i="12"/>
  <c r="BU9" i="12"/>
  <c r="X17" i="12"/>
  <c r="CI17" i="12"/>
  <c r="AF17" i="12"/>
  <c r="AT17" i="12"/>
  <c r="BG17" i="12"/>
  <c r="BS17" i="12"/>
  <c r="CG17" i="12"/>
  <c r="AK17" i="12"/>
  <c r="BJ17" i="12"/>
  <c r="AI17" i="12"/>
  <c r="AU17" i="12"/>
  <c r="BI17" i="12"/>
  <c r="BT17" i="12"/>
  <c r="CH17" i="12"/>
  <c r="AV17" i="12"/>
  <c r="BW17" i="12"/>
  <c r="J10" i="13"/>
  <c r="AK10" i="13"/>
  <c r="BL10" i="13"/>
  <c r="BS10" i="13"/>
  <c r="R18" i="13"/>
  <c r="BF18" i="13"/>
  <c r="J10" i="10"/>
  <c r="P10" i="10"/>
  <c r="AA10" i="10"/>
  <c r="AK10" i="10"/>
  <c r="AV10" i="10"/>
  <c r="BG10" i="10"/>
  <c r="BQ10" i="10"/>
  <c r="H10" i="10"/>
  <c r="AC10" i="10"/>
  <c r="AY10" i="10"/>
  <c r="BT10" i="10"/>
  <c r="AE10" i="10"/>
  <c r="AZ10" i="10"/>
  <c r="BU10" i="10"/>
  <c r="G10" i="10"/>
  <c r="Q10" i="10"/>
  <c r="AB10" i="10"/>
  <c r="AM10" i="10"/>
  <c r="AW10" i="10"/>
  <c r="BH10" i="10"/>
  <c r="BS10" i="10"/>
  <c r="S10" i="10"/>
  <c r="AN10" i="10"/>
  <c r="BI10" i="10"/>
  <c r="I10" i="10"/>
  <c r="T10" i="10"/>
  <c r="AO10" i="10"/>
  <c r="BK10" i="10"/>
  <c r="Q18" i="10"/>
  <c r="P18" i="10"/>
  <c r="AE18" i="10"/>
  <c r="AR18" i="10"/>
  <c r="BG18" i="10"/>
  <c r="N18" i="10"/>
  <c r="T18" i="10"/>
  <c r="AV18" i="10"/>
  <c r="AJ18" i="10"/>
  <c r="AX18" i="10"/>
  <c r="R18" i="10"/>
  <c r="AF18" i="10"/>
  <c r="AU18" i="10"/>
  <c r="BH18" i="10"/>
  <c r="AH18" i="10"/>
  <c r="BK18" i="10"/>
  <c r="V18" i="10"/>
  <c r="BL18" i="10"/>
  <c r="BM9" i="12"/>
  <c r="AR9" i="12"/>
  <c r="Y9" i="12"/>
  <c r="BY17" i="12"/>
  <c r="BB17" i="12"/>
  <c r="AE17" i="12"/>
  <c r="BS18" i="10"/>
  <c r="AQ18" i="10"/>
  <c r="O18" i="10"/>
  <c r="BE10" i="10"/>
  <c r="AJ10" i="10"/>
  <c r="O10" i="10"/>
  <c r="AU18" i="13"/>
  <c r="CC9" i="12"/>
  <c r="BL9" i="12"/>
  <c r="AO9" i="12"/>
  <c r="X9" i="12"/>
  <c r="BR17" i="12"/>
  <c r="BA17" i="12"/>
  <c r="AD17" i="12"/>
  <c r="AJ15" i="10"/>
  <c r="BR18" i="10"/>
  <c r="AP18" i="10"/>
  <c r="BD10" i="10"/>
  <c r="AI10" i="10"/>
  <c r="M10" i="10"/>
  <c r="T18" i="13"/>
  <c r="CB9" i="12"/>
  <c r="BK9" i="12"/>
  <c r="AN9" i="12"/>
  <c r="Q9" i="12"/>
  <c r="BQ17" i="12"/>
  <c r="AY17" i="12"/>
  <c r="AC17" i="12"/>
  <c r="BP18" i="10"/>
  <c r="AM18" i="10"/>
  <c r="BC10" i="10"/>
  <c r="AG10" i="10"/>
  <c r="L10" i="10"/>
  <c r="F9" i="12"/>
  <c r="BZ9" i="12"/>
  <c r="BC9" i="12"/>
  <c r="AL9" i="12"/>
  <c r="O9" i="12"/>
  <c r="CE17" i="12"/>
  <c r="BL17" i="12"/>
  <c r="AQ17" i="12"/>
  <c r="BF18" i="10"/>
  <c r="AB18" i="10"/>
  <c r="BP10" i="10"/>
  <c r="AU10" i="10"/>
  <c r="Y10" i="10"/>
  <c r="AQ10" i="13"/>
  <c r="O15" i="10"/>
  <c r="Z15" i="10"/>
  <c r="AG15" i="10"/>
  <c r="BX9" i="12"/>
  <c r="BB9" i="12"/>
  <c r="AE9" i="12"/>
  <c r="N9" i="12"/>
  <c r="CB17" i="12"/>
  <c r="BK17" i="12"/>
  <c r="AN17" i="12"/>
  <c r="BC18" i="10"/>
  <c r="AA18" i="10"/>
  <c r="BO10" i="10"/>
  <c r="AS10" i="10"/>
  <c r="X10" i="10"/>
  <c r="AA10" i="13"/>
  <c r="BR9" i="12"/>
  <c r="AZ9" i="12"/>
  <c r="AD9" i="12"/>
  <c r="L9" i="12"/>
  <c r="CA17" i="12"/>
  <c r="BD17" i="12"/>
  <c r="AM17" i="12"/>
  <c r="F10" i="10"/>
  <c r="BB18" i="10"/>
  <c r="Z18" i="10"/>
  <c r="BM10" i="10"/>
  <c r="AR10" i="10"/>
  <c r="W10" i="10"/>
  <c r="O10" i="13"/>
  <c r="M9" i="13"/>
  <c r="BG9" i="13"/>
  <c r="P9" i="13"/>
  <c r="AV9" i="13"/>
  <c r="P17" i="13"/>
  <c r="BR17" i="13"/>
  <c r="L9" i="10"/>
  <c r="W9" i="10"/>
  <c r="AK9" i="10"/>
  <c r="BQ9" i="10"/>
  <c r="AV9" i="10"/>
  <c r="AL9" i="10"/>
  <c r="AQ9" i="10"/>
  <c r="G9" i="10"/>
  <c r="P17" i="10"/>
  <c r="AE17" i="10"/>
  <c r="BB17" i="10"/>
  <c r="L17" i="10"/>
  <c r="O17" i="10"/>
  <c r="BF17" i="10"/>
  <c r="R17" i="10"/>
  <c r="N17" i="10"/>
  <c r="AH17" i="10"/>
  <c r="BC17" i="10"/>
  <c r="AL17" i="10"/>
  <c r="AM17" i="10"/>
  <c r="I27" i="10"/>
  <c r="AR27" i="10"/>
  <c r="AK10" i="12"/>
  <c r="CD18" i="12"/>
  <c r="J19" i="10"/>
  <c r="S19" i="10"/>
  <c r="BF19" i="10"/>
  <c r="BA11" i="10"/>
  <c r="S11" i="10"/>
  <c r="BZ11" i="12"/>
  <c r="BE11" i="12"/>
  <c r="AK11" i="12"/>
  <c r="N11" i="12"/>
  <c r="BN10" i="12"/>
  <c r="AH10" i="12"/>
  <c r="BW18" i="12"/>
  <c r="AD18" i="12"/>
  <c r="BB20" i="12"/>
  <c r="K20" i="12"/>
  <c r="I19" i="10"/>
  <c r="AH19" i="10"/>
  <c r="Z19" i="10"/>
  <c r="R19" i="10"/>
  <c r="BP19" i="10"/>
  <c r="BE19" i="10"/>
  <c r="AT19" i="10"/>
  <c r="BQ12" i="10"/>
  <c r="AW12" i="10"/>
  <c r="Z12" i="10"/>
  <c r="BQ11" i="10"/>
  <c r="AY11" i="10"/>
  <c r="AG11" i="10"/>
  <c r="R11" i="10"/>
  <c r="K21" i="13"/>
  <c r="BQ10" i="12"/>
  <c r="AL18" i="12"/>
  <c r="AI19" i="10"/>
  <c r="AA19" i="10"/>
  <c r="BQ19" i="10"/>
  <c r="AV19" i="10"/>
  <c r="BS11" i="10"/>
  <c r="AK11" i="10"/>
  <c r="BY11" i="12"/>
  <c r="BB11" i="12"/>
  <c r="AG11" i="12"/>
  <c r="M11" i="12"/>
  <c r="BI10" i="12"/>
  <c r="AC10" i="12"/>
  <c r="BS18" i="12"/>
  <c r="CE20" i="12"/>
  <c r="AT20" i="12"/>
  <c r="I20" i="12"/>
  <c r="H19" i="10"/>
  <c r="AG19" i="10"/>
  <c r="Y19" i="10"/>
  <c r="Q19" i="10"/>
  <c r="BN19" i="10"/>
  <c r="BD19" i="10"/>
  <c r="AS19" i="10"/>
  <c r="BN12" i="10"/>
  <c r="AS12" i="10"/>
  <c r="X12" i="10"/>
  <c r="BM11" i="10"/>
  <c r="AX11" i="10"/>
  <c r="AE11" i="10"/>
  <c r="O11" i="10"/>
  <c r="Y21" i="13"/>
  <c r="BD11" i="13"/>
  <c r="AN11" i="13"/>
  <c r="M11" i="13"/>
  <c r="CE10" i="12"/>
  <c r="BW10" i="12"/>
  <c r="BO10" i="12"/>
  <c r="BG10" i="12"/>
  <c r="AY10" i="12"/>
  <c r="AQ10" i="12"/>
  <c r="AI10" i="12"/>
  <c r="AA10" i="12"/>
  <c r="S10" i="12"/>
  <c r="K10" i="12"/>
  <c r="CE18" i="12"/>
  <c r="BT18" i="12"/>
  <c r="BJ18" i="12"/>
  <c r="AY18" i="12"/>
  <c r="AN18" i="12"/>
  <c r="BP11" i="13"/>
  <c r="BA11" i="13"/>
  <c r="AH11" i="13"/>
  <c r="BN11" i="13"/>
  <c r="CC10" i="12"/>
  <c r="BU10" i="12"/>
  <c r="BM10" i="12"/>
  <c r="BE10" i="12"/>
  <c r="AW10" i="12"/>
  <c r="AO10" i="12"/>
  <c r="AG10" i="12"/>
  <c r="Y10" i="12"/>
  <c r="Q10" i="12"/>
  <c r="I10" i="12"/>
  <c r="CB18" i="12"/>
  <c r="BR18" i="12"/>
  <c r="BG18" i="12"/>
  <c r="AV18" i="12"/>
  <c r="AI18" i="12"/>
  <c r="BM11" i="13"/>
  <c r="AT11" i="13"/>
  <c r="AF11" i="13"/>
  <c r="AX11" i="13"/>
  <c r="F10" i="12"/>
  <c r="CB10" i="12"/>
  <c r="BT10" i="12"/>
  <c r="BD10" i="12"/>
  <c r="AV10" i="12"/>
  <c r="AF10" i="12"/>
  <c r="X10" i="12"/>
  <c r="P10" i="12"/>
  <c r="H10" i="12"/>
  <c r="CA18" i="12"/>
  <c r="BP18" i="12"/>
  <c r="BF18" i="12"/>
  <c r="AU18" i="12"/>
  <c r="AH18" i="12"/>
  <c r="BL11" i="13"/>
  <c r="AS11" i="13"/>
  <c r="AC11" i="13"/>
  <c r="AG11" i="13"/>
  <c r="BL10" i="12"/>
  <c r="AN10" i="12"/>
  <c r="CI10" i="12"/>
  <c r="CA10" i="12"/>
  <c r="BS10" i="12"/>
  <c r="BK10" i="12"/>
  <c r="BC10" i="12"/>
  <c r="AU10" i="12"/>
  <c r="AM10" i="12"/>
  <c r="AE10" i="12"/>
  <c r="W10" i="12"/>
  <c r="O10" i="12"/>
  <c r="G10" i="12"/>
  <c r="AB18" i="12"/>
  <c r="BZ18" i="12"/>
  <c r="BO18" i="12"/>
  <c r="BD18" i="12"/>
  <c r="AT18" i="12"/>
  <c r="AF18" i="12"/>
  <c r="BI11" i="13"/>
  <c r="AR11" i="13"/>
  <c r="U11" i="13"/>
  <c r="CH10" i="12"/>
  <c r="BZ10" i="12"/>
  <c r="BR10" i="12"/>
  <c r="BJ10" i="12"/>
  <c r="BB10" i="12"/>
  <c r="AT10" i="12"/>
  <c r="AL10" i="12"/>
  <c r="AD10" i="12"/>
  <c r="V10" i="12"/>
  <c r="N10" i="12"/>
  <c r="CI18" i="12"/>
  <c r="BX18" i="12"/>
  <c r="BN18" i="12"/>
  <c r="BC18" i="12"/>
  <c r="AR18" i="12"/>
  <c r="AE18" i="12"/>
  <c r="F11" i="13"/>
  <c r="BE11" i="13"/>
  <c r="AP11" i="13"/>
  <c r="R11" i="13"/>
  <c r="CF10" i="12"/>
  <c r="BX10" i="12"/>
  <c r="BP10" i="12"/>
  <c r="BH10" i="12"/>
  <c r="AZ10" i="12"/>
  <c r="AR10" i="12"/>
  <c r="AJ10" i="12"/>
  <c r="AB10" i="12"/>
  <c r="T10" i="12"/>
  <c r="CF18" i="12"/>
  <c r="BV18" i="12"/>
  <c r="BK18" i="12"/>
  <c r="AZ18" i="12"/>
  <c r="AP18" i="12"/>
  <c r="BT11" i="13"/>
  <c r="BB11" i="13"/>
  <c r="AJ11" i="13"/>
  <c r="L11" i="13"/>
  <c r="V16" i="10"/>
  <c r="AH16" i="10"/>
  <c r="AL16" i="10"/>
  <c r="CF11" i="12"/>
  <c r="BX11" i="12"/>
  <c r="BP11" i="12"/>
  <c r="BH11" i="12"/>
  <c r="AZ11" i="12"/>
  <c r="AR11" i="12"/>
  <c r="AJ11" i="12"/>
  <c r="AB11" i="12"/>
  <c r="T11" i="12"/>
  <c r="L11" i="12"/>
  <c r="BV16" i="12"/>
  <c r="CC20" i="12"/>
  <c r="BN20" i="12"/>
  <c r="AY20" i="12"/>
  <c r="AL20" i="12"/>
  <c r="W20" i="12"/>
  <c r="F9" i="10"/>
  <c r="BQ17" i="10"/>
  <c r="BI17" i="10"/>
  <c r="BA17" i="10"/>
  <c r="AS17" i="10"/>
  <c r="AK17" i="10"/>
  <c r="AC17" i="10"/>
  <c r="U17" i="10"/>
  <c r="M17" i="10"/>
  <c r="BT12" i="10"/>
  <c r="BL12" i="10"/>
  <c r="BD12" i="10"/>
  <c r="AV12" i="10"/>
  <c r="AN12" i="10"/>
  <c r="AF12" i="10"/>
  <c r="W12" i="10"/>
  <c r="L12" i="10"/>
  <c r="BT9" i="10"/>
  <c r="BI9" i="10"/>
  <c r="AU9" i="10"/>
  <c r="AI9" i="10"/>
  <c r="S9" i="10"/>
  <c r="BP12" i="13"/>
  <c r="AQ9" i="13"/>
  <c r="AQ17" i="13"/>
  <c r="I21" i="13"/>
  <c r="BB21" i="13"/>
  <c r="CE11" i="12"/>
  <c r="BW11" i="12"/>
  <c r="BO11" i="12"/>
  <c r="BG11" i="12"/>
  <c r="AY11" i="12"/>
  <c r="AQ11" i="12"/>
  <c r="AI11" i="12"/>
  <c r="AA11" i="12"/>
  <c r="S11" i="12"/>
  <c r="K11" i="12"/>
  <c r="BZ20" i="12"/>
  <c r="BM20" i="12"/>
  <c r="AX20" i="12"/>
  <c r="AI20" i="12"/>
  <c r="V20" i="12"/>
  <c r="BP17" i="10"/>
  <c r="BH17" i="10"/>
  <c r="AZ17" i="10"/>
  <c r="AR17" i="10"/>
  <c r="AJ17" i="10"/>
  <c r="AB17" i="10"/>
  <c r="T17" i="10"/>
  <c r="BS12" i="10"/>
  <c r="BK12" i="10"/>
  <c r="BC12" i="10"/>
  <c r="AU12" i="10"/>
  <c r="AM12" i="10"/>
  <c r="AE12" i="10"/>
  <c r="V12" i="10"/>
  <c r="K12" i="10"/>
  <c r="BS9" i="10"/>
  <c r="BG9" i="10"/>
  <c r="AT9" i="10"/>
  <c r="AF9" i="10"/>
  <c r="P9" i="10"/>
  <c r="AZ12" i="13"/>
  <c r="AN9" i="13"/>
  <c r="AL17" i="13"/>
  <c r="G21" i="13"/>
  <c r="BH21" i="13"/>
  <c r="CD11" i="12"/>
  <c r="BV11" i="12"/>
  <c r="BN11" i="12"/>
  <c r="BF11" i="12"/>
  <c r="AX11" i="12"/>
  <c r="AP11" i="12"/>
  <c r="AH11" i="12"/>
  <c r="Z11" i="12"/>
  <c r="R11" i="12"/>
  <c r="J11" i="12"/>
  <c r="BY20" i="12"/>
  <c r="BJ20" i="12"/>
  <c r="AW20" i="12"/>
  <c r="AH20" i="12"/>
  <c r="S20" i="12"/>
  <c r="BO17" i="10"/>
  <c r="BG17" i="10"/>
  <c r="AY17" i="10"/>
  <c r="AQ17" i="10"/>
  <c r="AI17" i="10"/>
  <c r="AA17" i="10"/>
  <c r="S17" i="10"/>
  <c r="BR12" i="10"/>
  <c r="BJ12" i="10"/>
  <c r="BB12" i="10"/>
  <c r="AT12" i="10"/>
  <c r="AL12" i="10"/>
  <c r="AD12" i="10"/>
  <c r="T12" i="10"/>
  <c r="J12" i="10"/>
  <c r="BR9" i="10"/>
  <c r="BD9" i="10"/>
  <c r="AS9" i="10"/>
  <c r="AE9" i="10"/>
  <c r="O9" i="10"/>
  <c r="AV12" i="13"/>
  <c r="AA9" i="13"/>
  <c r="S21" i="13"/>
  <c r="BN21" i="13"/>
  <c r="CB11" i="12"/>
  <c r="BT11" i="12"/>
  <c r="BL11" i="12"/>
  <c r="BD11" i="12"/>
  <c r="AV11" i="12"/>
  <c r="AN11" i="12"/>
  <c r="AF11" i="12"/>
  <c r="X11" i="12"/>
  <c r="P11" i="12"/>
  <c r="H11" i="12"/>
  <c r="J16" i="12"/>
  <c r="CI20" i="12"/>
  <c r="BU20" i="12"/>
  <c r="BG20" i="12"/>
  <c r="AS20" i="12"/>
  <c r="AD20" i="12"/>
  <c r="Q20" i="12"/>
  <c r="BU17" i="10"/>
  <c r="BM17" i="10"/>
  <c r="BE17" i="10"/>
  <c r="AW17" i="10"/>
  <c r="AO17" i="10"/>
  <c r="AG17" i="10"/>
  <c r="Y17" i="10"/>
  <c r="Q17" i="10"/>
  <c r="BP12" i="10"/>
  <c r="BH12" i="10"/>
  <c r="AZ12" i="10"/>
  <c r="AR12" i="10"/>
  <c r="AJ12" i="10"/>
  <c r="AB12" i="10"/>
  <c r="R12" i="10"/>
  <c r="G12" i="10"/>
  <c r="BO9" i="10"/>
  <c r="BB9" i="10"/>
  <c r="AN9" i="10"/>
  <c r="AA9" i="10"/>
  <c r="K9" i="10"/>
  <c r="P12" i="13"/>
  <c r="BT9" i="13"/>
  <c r="K9" i="13"/>
  <c r="AE21" i="13"/>
  <c r="CI11" i="12"/>
  <c r="CA11" i="12"/>
  <c r="BS11" i="12"/>
  <c r="BK11" i="12"/>
  <c r="BC11" i="12"/>
  <c r="AU11" i="12"/>
  <c r="AM11" i="12"/>
  <c r="AE11" i="12"/>
  <c r="W11" i="12"/>
  <c r="O11" i="12"/>
  <c r="L16" i="12"/>
  <c r="CH20" i="12"/>
  <c r="BS20" i="12"/>
  <c r="BE20" i="12"/>
  <c r="AQ20" i="12"/>
  <c r="AC20" i="12"/>
  <c r="M20" i="12"/>
  <c r="BT17" i="10"/>
  <c r="BL17" i="10"/>
  <c r="BD17" i="10"/>
  <c r="AV17" i="10"/>
  <c r="AN17" i="10"/>
  <c r="AF17" i="10"/>
  <c r="X17" i="10"/>
  <c r="BO12" i="10"/>
  <c r="BG12" i="10"/>
  <c r="AY12" i="10"/>
  <c r="AQ12" i="10"/>
  <c r="AI12" i="10"/>
  <c r="AA12" i="10"/>
  <c r="P12" i="10"/>
  <c r="BL9" i="10"/>
  <c r="BA9" i="10"/>
  <c r="AM9" i="10"/>
  <c r="X9" i="10"/>
  <c r="H9" i="10"/>
  <c r="BO9" i="13"/>
  <c r="H9" i="13"/>
  <c r="AK21" i="13"/>
  <c r="AM18" i="12"/>
  <c r="AJ18" i="12"/>
  <c r="BQ10" i="13"/>
  <c r="M10" i="13"/>
  <c r="BH10" i="13"/>
  <c r="AV10" i="13"/>
  <c r="AA17" i="13"/>
  <c r="BG17" i="13"/>
  <c r="U14" i="12"/>
  <c r="K14" i="12"/>
  <c r="X14" i="12"/>
  <c r="W14" i="12"/>
  <c r="BH27" i="10"/>
  <c r="AD25" i="10"/>
  <c r="BD22" i="10"/>
  <c r="AZ15" i="12"/>
  <c r="AL15" i="12"/>
  <c r="Y15" i="10"/>
  <c r="Q15" i="13"/>
  <c r="AI15" i="12"/>
  <c r="U15" i="10"/>
  <c r="AT15" i="12"/>
  <c r="P26" i="10"/>
  <c r="AT26" i="10"/>
  <c r="AN26" i="10"/>
  <c r="N26" i="10"/>
  <c r="AV26" i="10"/>
  <c r="T26" i="10"/>
  <c r="AF26" i="10"/>
  <c r="R26" i="10"/>
  <c r="AJ26" i="10"/>
  <c r="AX16" i="10"/>
  <c r="AV16" i="12"/>
  <c r="P16" i="10"/>
  <c r="P16" i="12"/>
  <c r="BF16" i="10"/>
  <c r="AB16" i="13"/>
  <c r="AB16" i="12"/>
  <c r="BN16" i="10"/>
  <c r="AR16" i="12"/>
  <c r="F16" i="10"/>
  <c r="AP18" i="13"/>
  <c r="AJ18" i="13"/>
  <c r="AE18" i="13"/>
  <c r="N18" i="13"/>
  <c r="BK18" i="13"/>
  <c r="BG10" i="13"/>
  <c r="AJ10" i="13"/>
  <c r="K10" i="13"/>
  <c r="BD10" i="13"/>
  <c r="AF10" i="13"/>
  <c r="G10" i="13"/>
  <c r="BA10" i="13"/>
  <c r="AB10" i="13"/>
  <c r="BP10" i="13"/>
  <c r="AU10" i="13"/>
  <c r="Y10" i="13"/>
  <c r="BO10" i="13"/>
  <c r="AS10" i="13"/>
  <c r="U10" i="13"/>
  <c r="AR12" i="13"/>
  <c r="L12" i="13"/>
  <c r="BT12" i="13"/>
  <c r="AN12" i="13"/>
  <c r="H12" i="13"/>
  <c r="AJ12" i="13"/>
  <c r="BL12" i="13"/>
  <c r="AF12" i="13"/>
  <c r="BH12" i="13"/>
  <c r="AB12" i="13"/>
  <c r="BD12" i="13"/>
  <c r="X12" i="13"/>
  <c r="U13" i="13"/>
  <c r="M13" i="13"/>
  <c r="BE13" i="10"/>
  <c r="AG13" i="10"/>
  <c r="Y13" i="10"/>
  <c r="Q13" i="10"/>
  <c r="CF13" i="12"/>
  <c r="AZ13" i="12"/>
  <c r="L13" i="12"/>
  <c r="BA13" i="13"/>
  <c r="BP12" i="12"/>
  <c r="BH12" i="12"/>
  <c r="AZ12" i="12"/>
  <c r="AR12" i="12"/>
  <c r="AB12" i="12"/>
  <c r="Y11" i="13"/>
  <c r="J11" i="13"/>
  <c r="X11" i="13"/>
  <c r="H11" i="13"/>
  <c r="V11" i="13"/>
  <c r="N11" i="13"/>
  <c r="BE10" i="13"/>
  <c r="AM10" i="13"/>
  <c r="X10" i="13"/>
  <c r="Q10" i="13"/>
  <c r="AW10" i="13"/>
  <c r="AI10" i="13"/>
  <c r="P10" i="13"/>
  <c r="L21" i="10"/>
  <c r="G21" i="10"/>
  <c r="AB21" i="10"/>
  <c r="X26" i="10"/>
  <c r="AD26" i="10"/>
  <c r="AH26" i="10"/>
  <c r="Z16" i="10"/>
  <c r="AZ16" i="10"/>
  <c r="H16" i="13"/>
  <c r="AF16" i="10"/>
  <c r="BB16" i="10"/>
  <c r="Z16" i="13"/>
  <c r="J16" i="10"/>
  <c r="AJ16" i="10"/>
  <c r="BL16" i="10"/>
  <c r="AP16" i="13"/>
  <c r="AX16" i="13"/>
  <c r="R16" i="10"/>
  <c r="AP16" i="10"/>
  <c r="BP16" i="10"/>
  <c r="BP16" i="13"/>
  <c r="T16" i="10"/>
  <c r="AV16" i="10"/>
  <c r="BR16" i="10"/>
  <c r="BT16" i="13"/>
  <c r="AY15" i="12"/>
  <c r="AK15" i="12"/>
  <c r="AW15" i="12"/>
  <c r="AJ15" i="12"/>
  <c r="AS15" i="12"/>
  <c r="AG15" i="12"/>
  <c r="AR15" i="12"/>
  <c r="AC15" i="12"/>
  <c r="AQ15" i="12"/>
  <c r="AB15" i="12"/>
  <c r="AO15" i="12"/>
  <c r="U15" i="13"/>
  <c r="BP18" i="13"/>
  <c r="Z18" i="13"/>
  <c r="AZ18" i="13"/>
  <c r="T12" i="12"/>
  <c r="CE9" i="12"/>
  <c r="BW9" i="12"/>
  <c r="BO9" i="12"/>
  <c r="BG9" i="12"/>
  <c r="AY9" i="12"/>
  <c r="AQ9" i="12"/>
  <c r="AI9" i="12"/>
  <c r="AA9" i="12"/>
  <c r="S9" i="12"/>
  <c r="K9" i="12"/>
  <c r="AV15" i="12"/>
  <c r="AN15" i="12"/>
  <c r="AF15" i="12"/>
  <c r="AF16" i="12"/>
  <c r="BX16" i="12"/>
  <c r="CD17" i="12"/>
  <c r="BV17" i="12"/>
  <c r="BN17" i="12"/>
  <c r="BF17" i="12"/>
  <c r="AX17" i="12"/>
  <c r="AP17" i="12"/>
  <c r="AH17" i="12"/>
  <c r="Z17" i="12"/>
  <c r="L16" i="10"/>
  <c r="AB16" i="10"/>
  <c r="AR16" i="10"/>
  <c r="BH16" i="10"/>
  <c r="X22" i="10"/>
  <c r="Z26" i="10"/>
  <c r="AP26" i="10"/>
  <c r="AW13" i="10"/>
  <c r="BO11" i="10"/>
  <c r="BE11" i="10"/>
  <c r="AT11" i="10"/>
  <c r="AI11" i="10"/>
  <c r="Y11" i="10"/>
  <c r="N11" i="10"/>
  <c r="BN9" i="10"/>
  <c r="BF9" i="10"/>
  <c r="AX9" i="10"/>
  <c r="AP9" i="10"/>
  <c r="AH9" i="10"/>
  <c r="Z9" i="10"/>
  <c r="R9" i="10"/>
  <c r="J9" i="10"/>
  <c r="AS13" i="13"/>
  <c r="BR11" i="13"/>
  <c r="BH11" i="13"/>
  <c r="AW11" i="13"/>
  <c r="AL11" i="13"/>
  <c r="AB11" i="13"/>
  <c r="Q11" i="13"/>
  <c r="BU10" i="13"/>
  <c r="BK10" i="13"/>
  <c r="AZ10" i="13"/>
  <c r="AO10" i="13"/>
  <c r="AE10" i="13"/>
  <c r="T10" i="13"/>
  <c r="I10" i="13"/>
  <c r="BD9" i="13"/>
  <c r="X9" i="13"/>
  <c r="T16" i="13"/>
  <c r="BL16" i="13"/>
  <c r="BB17" i="13"/>
  <c r="V17" i="13"/>
  <c r="CF12" i="12"/>
  <c r="BX12" i="12"/>
  <c r="L12" i="12"/>
  <c r="CD9" i="12"/>
  <c r="BV9" i="12"/>
  <c r="BN9" i="12"/>
  <c r="BF9" i="12"/>
  <c r="AX9" i="12"/>
  <c r="AP9" i="12"/>
  <c r="AH9" i="12"/>
  <c r="Z9" i="12"/>
  <c r="R9" i="12"/>
  <c r="J9" i="12"/>
  <c r="AU15" i="12"/>
  <c r="AM15" i="12"/>
  <c r="AD15" i="12"/>
  <c r="AP16" i="12"/>
  <c r="CB16" i="12"/>
  <c r="CC17" i="12"/>
  <c r="BU17" i="12"/>
  <c r="BM17" i="12"/>
  <c r="BE17" i="12"/>
  <c r="AW17" i="12"/>
  <c r="AO17" i="12"/>
  <c r="AG17" i="12"/>
  <c r="Y17" i="12"/>
  <c r="N16" i="10"/>
  <c r="AD16" i="10"/>
  <c r="AT16" i="10"/>
  <c r="BJ16" i="10"/>
  <c r="AB26" i="10"/>
  <c r="AR26" i="10"/>
  <c r="AO13" i="10"/>
  <c r="BN11" i="10"/>
  <c r="BC11" i="10"/>
  <c r="AS11" i="10"/>
  <c r="AH11" i="10"/>
  <c r="W11" i="10"/>
  <c r="M11" i="10"/>
  <c r="BU9" i="10"/>
  <c r="BM9" i="10"/>
  <c r="BE9" i="10"/>
  <c r="AW9" i="10"/>
  <c r="AO9" i="10"/>
  <c r="AG9" i="10"/>
  <c r="Y9" i="10"/>
  <c r="Q9" i="10"/>
  <c r="I9" i="10"/>
  <c r="AK13" i="13"/>
  <c r="BQ11" i="13"/>
  <c r="BF11" i="13"/>
  <c r="AV11" i="13"/>
  <c r="AK11" i="13"/>
  <c r="Z11" i="13"/>
  <c r="P11" i="13"/>
  <c r="BT10" i="13"/>
  <c r="BI10" i="13"/>
  <c r="AY10" i="13"/>
  <c r="AN10" i="13"/>
  <c r="AC10" i="13"/>
  <c r="S10" i="13"/>
  <c r="H10" i="13"/>
  <c r="AY9" i="13"/>
  <c r="S9" i="13"/>
  <c r="X16" i="13"/>
  <c r="BN16" i="13"/>
  <c r="AY17" i="13"/>
  <c r="N17" i="13"/>
  <c r="AC13" i="13"/>
  <c r="AC9" i="10"/>
  <c r="U9" i="10"/>
  <c r="M9" i="10"/>
  <c r="BQ13" i="13"/>
  <c r="BN9" i="13"/>
  <c r="AI9" i="13"/>
  <c r="AR16" i="13"/>
  <c r="BO17" i="13"/>
  <c r="AI17" i="13"/>
  <c r="BU13" i="10"/>
  <c r="I13" i="10"/>
  <c r="AJ12" i="12"/>
  <c r="CG9" i="12"/>
  <c r="BY9" i="12"/>
  <c r="BQ9" i="12"/>
  <c r="BI9" i="12"/>
  <c r="BA9" i="12"/>
  <c r="AS9" i="12"/>
  <c r="AK9" i="12"/>
  <c r="AC9" i="12"/>
  <c r="U9" i="12"/>
  <c r="AX15" i="12"/>
  <c r="AP15" i="12"/>
  <c r="AH15" i="12"/>
  <c r="Z16" i="12"/>
  <c r="BL16" i="12"/>
  <c r="CF17" i="12"/>
  <c r="BX17" i="12"/>
  <c r="BP17" i="12"/>
  <c r="BH17" i="12"/>
  <c r="AZ17" i="12"/>
  <c r="AR17" i="12"/>
  <c r="AJ17" i="12"/>
  <c r="AB17" i="12"/>
  <c r="H16" i="10"/>
  <c r="X16" i="10"/>
  <c r="AN16" i="10"/>
  <c r="BD16" i="10"/>
  <c r="V26" i="10"/>
  <c r="BM13" i="10"/>
  <c r="BR11" i="10"/>
  <c r="BG11" i="10"/>
  <c r="AW11" i="10"/>
  <c r="AL11" i="10"/>
  <c r="AA11" i="10"/>
  <c r="Q11" i="10"/>
  <c r="BP9" i="10"/>
  <c r="BH9" i="10"/>
  <c r="AZ9" i="10"/>
  <c r="AR9" i="10"/>
  <c r="AJ9" i="10"/>
  <c r="AB9" i="10"/>
  <c r="T9" i="10"/>
  <c r="BI13" i="13"/>
  <c r="BU11" i="13"/>
  <c r="BJ11" i="13"/>
  <c r="AZ11" i="13"/>
  <c r="AO11" i="13"/>
  <c r="AD11" i="13"/>
  <c r="T11" i="13"/>
  <c r="I11" i="13"/>
  <c r="BM10" i="13"/>
  <c r="BC10" i="13"/>
  <c r="AR10" i="13"/>
  <c r="AG10" i="13"/>
  <c r="W10" i="13"/>
  <c r="L10" i="13"/>
  <c r="BL9" i="13"/>
  <c r="AF9" i="13"/>
  <c r="AV16" i="13"/>
  <c r="BJ17" i="13"/>
  <c r="AD17" i="13"/>
  <c r="BI13" i="12"/>
  <c r="V13" i="12"/>
  <c r="CG13" i="12"/>
  <c r="BA13" i="12"/>
  <c r="M13" i="12"/>
  <c r="AA14" i="12"/>
  <c r="O14" i="12"/>
  <c r="H16" i="12"/>
  <c r="X16" i="12"/>
  <c r="AN16" i="12"/>
  <c r="BD16" i="12"/>
  <c r="BT16" i="12"/>
  <c r="AK15" i="10"/>
  <c r="AA15" i="10"/>
  <c r="Q15" i="10"/>
  <c r="BK24" i="10"/>
  <c r="AP25" i="10"/>
  <c r="BP9" i="13"/>
  <c r="BH9" i="13"/>
  <c r="AZ9" i="13"/>
  <c r="AR9" i="13"/>
  <c r="AJ9" i="13"/>
  <c r="AB9" i="13"/>
  <c r="T9" i="13"/>
  <c r="L9" i="13"/>
  <c r="AJ15" i="13"/>
  <c r="R16" i="13"/>
  <c r="AN16" i="13"/>
  <c r="BH16" i="13"/>
  <c r="BS17" i="13"/>
  <c r="BK17" i="13"/>
  <c r="BC17" i="13"/>
  <c r="AU17" i="13"/>
  <c r="AM17" i="13"/>
  <c r="AE17" i="13"/>
  <c r="W17" i="13"/>
  <c r="O17" i="13"/>
  <c r="BY13" i="12"/>
  <c r="AP9" i="13"/>
  <c r="R9" i="13"/>
  <c r="BQ17" i="13"/>
  <c r="AC17" i="13"/>
  <c r="BF9" i="13"/>
  <c r="AX9" i="13"/>
  <c r="AH9" i="13"/>
  <c r="Z9" i="13"/>
  <c r="J9" i="13"/>
  <c r="BI17" i="13"/>
  <c r="BA17" i="13"/>
  <c r="AS17" i="13"/>
  <c r="AK17" i="13"/>
  <c r="U17" i="13"/>
  <c r="M17" i="13"/>
  <c r="BX13" i="12"/>
  <c r="AR13" i="12"/>
  <c r="V14" i="12"/>
  <c r="L14" i="12"/>
  <c r="N16" i="12"/>
  <c r="AD16" i="12"/>
  <c r="AT16" i="12"/>
  <c r="BJ16" i="12"/>
  <c r="BZ16" i="12"/>
  <c r="AH15" i="10"/>
  <c r="V15" i="10"/>
  <c r="M24" i="10"/>
  <c r="AB25" i="10"/>
  <c r="F9" i="13"/>
  <c r="BU9" i="13"/>
  <c r="BM9" i="13"/>
  <c r="BE9" i="13"/>
  <c r="AW9" i="13"/>
  <c r="AO9" i="13"/>
  <c r="AG9" i="13"/>
  <c r="Y9" i="13"/>
  <c r="Q9" i="13"/>
  <c r="I9" i="13"/>
  <c r="P15" i="13"/>
  <c r="BP17" i="13"/>
  <c r="BH17" i="13"/>
  <c r="AZ17" i="13"/>
  <c r="AR17" i="13"/>
  <c r="AJ17" i="13"/>
  <c r="AB17" i="13"/>
  <c r="T17" i="13"/>
  <c r="BP13" i="12"/>
  <c r="AG13" i="12"/>
  <c r="T14" i="12"/>
  <c r="H14" i="12"/>
  <c r="R16" i="12"/>
  <c r="AH16" i="12"/>
  <c r="AX16" i="12"/>
  <c r="BN16" i="12"/>
  <c r="CD16" i="12"/>
  <c r="K14" i="10"/>
  <c r="AD15" i="10"/>
  <c r="T15" i="10"/>
  <c r="AB24" i="10"/>
  <c r="AF25" i="10"/>
  <c r="BS9" i="13"/>
  <c r="BK9" i="13"/>
  <c r="BC9" i="13"/>
  <c r="AU9" i="13"/>
  <c r="AM9" i="13"/>
  <c r="AE9" i="13"/>
  <c r="W9" i="13"/>
  <c r="O9" i="13"/>
  <c r="G9" i="13"/>
  <c r="J16" i="13"/>
  <c r="AF16" i="13"/>
  <c r="AZ16" i="13"/>
  <c r="L17" i="13"/>
  <c r="BN17" i="13"/>
  <c r="BF17" i="13"/>
  <c r="AX17" i="13"/>
  <c r="AP17" i="13"/>
  <c r="AH17" i="13"/>
  <c r="Z17" i="13"/>
  <c r="R17" i="13"/>
  <c r="BQ13" i="12"/>
  <c r="K24" i="10"/>
  <c r="S14" i="12"/>
  <c r="G14" i="12"/>
  <c r="T16" i="12"/>
  <c r="AJ16" i="12"/>
  <c r="AZ16" i="12"/>
  <c r="BP16" i="12"/>
  <c r="CF16" i="12"/>
  <c r="J14" i="10"/>
  <c r="AC15" i="10"/>
  <c r="S15" i="10"/>
  <c r="AE24" i="10"/>
  <c r="AS25" i="10"/>
  <c r="BR9" i="13"/>
  <c r="BJ9" i="13"/>
  <c r="BB9" i="13"/>
  <c r="AT9" i="13"/>
  <c r="AL9" i="13"/>
  <c r="AD9" i="13"/>
  <c r="V9" i="13"/>
  <c r="N9" i="13"/>
  <c r="N15" i="13"/>
  <c r="L16" i="13"/>
  <c r="AH16" i="13"/>
  <c r="BD16" i="13"/>
  <c r="BU17" i="13"/>
  <c r="BM17" i="13"/>
  <c r="BE17" i="13"/>
  <c r="AW17" i="13"/>
  <c r="AO17" i="13"/>
  <c r="AG17" i="13"/>
  <c r="Y17" i="13"/>
  <c r="Q17" i="13"/>
  <c r="AS13" i="12"/>
  <c r="AH13" i="12"/>
  <c r="S17" i="13"/>
  <c r="X13" i="12"/>
  <c r="BH13" i="12"/>
  <c r="F14" i="12"/>
  <c r="P14" i="12"/>
  <c r="F16" i="12"/>
  <c r="V16" i="12"/>
  <c r="AL16" i="12"/>
  <c r="BB16" i="12"/>
  <c r="BR16" i="12"/>
  <c r="AL15" i="10"/>
  <c r="AB15" i="10"/>
  <c r="R15" i="10"/>
  <c r="BH24" i="10"/>
  <c r="AQ25" i="10"/>
  <c r="BQ9" i="13"/>
  <c r="BI9" i="13"/>
  <c r="BA9" i="13"/>
  <c r="AS9" i="13"/>
  <c r="AK9" i="13"/>
  <c r="AC9" i="13"/>
  <c r="U9" i="13"/>
  <c r="AK15" i="13"/>
  <c r="P16" i="13"/>
  <c r="AJ16" i="13"/>
  <c r="BF16" i="13"/>
  <c r="BT17" i="13"/>
  <c r="BL17" i="13"/>
  <c r="BD17" i="13"/>
  <c r="AV17" i="13"/>
  <c r="AN17" i="13"/>
  <c r="AF17" i="13"/>
  <c r="X17" i="13"/>
  <c r="BG12" i="12"/>
  <c r="AZ22" i="10"/>
  <c r="BL13" i="10"/>
  <c r="X13" i="10"/>
  <c r="BP13" i="13"/>
  <c r="AR13" i="13"/>
  <c r="T13" i="13"/>
  <c r="AL22" i="13"/>
  <c r="BG13" i="12"/>
  <c r="CD12" i="12"/>
  <c r="Z12" i="12"/>
  <c r="H14" i="10"/>
  <c r="J24" i="10"/>
  <c r="AK24" i="10"/>
  <c r="BN24" i="10"/>
  <c r="AV22" i="10"/>
  <c r="P22" i="10"/>
  <c r="BS13" i="10"/>
  <c r="BK13" i="10"/>
  <c r="BC13" i="10"/>
  <c r="AU13" i="10"/>
  <c r="AM13" i="10"/>
  <c r="AE13" i="10"/>
  <c r="W13" i="10"/>
  <c r="O13" i="10"/>
  <c r="G13" i="10"/>
  <c r="BO13" i="13"/>
  <c r="AY13" i="13"/>
  <c r="AQ13" i="13"/>
  <c r="AI13" i="13"/>
  <c r="AA13" i="13"/>
  <c r="S13" i="13"/>
  <c r="K13" i="13"/>
  <c r="X22" i="13"/>
  <c r="AM22" i="13"/>
  <c r="AP22" i="13"/>
  <c r="T22" i="13"/>
  <c r="AR22" i="13"/>
  <c r="CE12" i="12"/>
  <c r="AI12" i="12"/>
  <c r="K12" i="12"/>
  <c r="BD13" i="10"/>
  <c r="H13" i="10"/>
  <c r="BH13" i="13"/>
  <c r="CE13" i="12"/>
  <c r="AP13" i="12"/>
  <c r="J13" i="12"/>
  <c r="BV12" i="12"/>
  <c r="AP12" i="12"/>
  <c r="R12" i="12"/>
  <c r="J12" i="12"/>
  <c r="BG13" i="13"/>
  <c r="F12" i="12"/>
  <c r="CD13" i="12"/>
  <c r="BV13" i="12"/>
  <c r="BN13" i="12"/>
  <c r="BF13" i="12"/>
  <c r="AX13" i="12"/>
  <c r="AO13" i="12"/>
  <c r="AD13" i="12"/>
  <c r="T13" i="12"/>
  <c r="I13" i="12"/>
  <c r="CC12" i="12"/>
  <c r="BU12" i="12"/>
  <c r="BM12" i="12"/>
  <c r="BE12" i="12"/>
  <c r="AW12" i="12"/>
  <c r="AO12" i="12"/>
  <c r="AG12" i="12"/>
  <c r="Y12" i="12"/>
  <c r="Q12" i="12"/>
  <c r="I12" i="12"/>
  <c r="Z14" i="12"/>
  <c r="R14" i="12"/>
  <c r="J14" i="12"/>
  <c r="G14" i="10"/>
  <c r="AF15" i="10"/>
  <c r="X15" i="10"/>
  <c r="P15" i="10"/>
  <c r="I24" i="10"/>
  <c r="AM24" i="10"/>
  <c r="BT24" i="10"/>
  <c r="AR22" i="10"/>
  <c r="N25" i="10"/>
  <c r="AJ25" i="10"/>
  <c r="AO25" i="10"/>
  <c r="BR13" i="10"/>
  <c r="BJ13" i="10"/>
  <c r="BB13" i="10"/>
  <c r="AT13" i="10"/>
  <c r="AL13" i="10"/>
  <c r="AD13" i="10"/>
  <c r="V13" i="10"/>
  <c r="N13" i="10"/>
  <c r="F13" i="13"/>
  <c r="BN13" i="13"/>
  <c r="BF13" i="13"/>
  <c r="AX13" i="13"/>
  <c r="AP13" i="13"/>
  <c r="AH13" i="13"/>
  <c r="Z13" i="13"/>
  <c r="R13" i="13"/>
  <c r="J13" i="13"/>
  <c r="AF15" i="13"/>
  <c r="O15" i="13"/>
  <c r="Z22" i="13"/>
  <c r="AW22" i="13"/>
  <c r="AO22" i="13"/>
  <c r="AJ22" i="13"/>
  <c r="BW12" i="12"/>
  <c r="AA12" i="12"/>
  <c r="AN13" i="10"/>
  <c r="AJ13" i="13"/>
  <c r="AF13" i="12"/>
  <c r="BF12" i="12"/>
  <c r="F13" i="12"/>
  <c r="CC13" i="12"/>
  <c r="BU13" i="12"/>
  <c r="BM13" i="12"/>
  <c r="BE13" i="12"/>
  <c r="AW13" i="12"/>
  <c r="AN13" i="12"/>
  <c r="AC13" i="12"/>
  <c r="R13" i="12"/>
  <c r="H13" i="12"/>
  <c r="CB12" i="12"/>
  <c r="BT12" i="12"/>
  <c r="BL12" i="12"/>
  <c r="BD12" i="12"/>
  <c r="AV12" i="12"/>
  <c r="AN12" i="12"/>
  <c r="AF12" i="12"/>
  <c r="X12" i="12"/>
  <c r="P12" i="12"/>
  <c r="H12" i="12"/>
  <c r="Y14" i="12"/>
  <c r="Q14" i="12"/>
  <c r="N15" i="10"/>
  <c r="AE15" i="10"/>
  <c r="W15" i="10"/>
  <c r="G24" i="10"/>
  <c r="AP24" i="10"/>
  <c r="BT22" i="10"/>
  <c r="AN22" i="10"/>
  <c r="P25" i="10"/>
  <c r="AL25" i="10"/>
  <c r="AM25" i="10"/>
  <c r="BQ13" i="10"/>
  <c r="BI13" i="10"/>
  <c r="BA13" i="10"/>
  <c r="AS13" i="10"/>
  <c r="AK13" i="10"/>
  <c r="AC13" i="10"/>
  <c r="U13" i="10"/>
  <c r="M13" i="10"/>
  <c r="BU13" i="13"/>
  <c r="BM13" i="13"/>
  <c r="BE13" i="13"/>
  <c r="AW13" i="13"/>
  <c r="AO13" i="13"/>
  <c r="AG13" i="13"/>
  <c r="Y13" i="13"/>
  <c r="Q13" i="13"/>
  <c r="I13" i="13"/>
  <c r="AE15" i="13"/>
  <c r="AB22" i="13"/>
  <c r="AV22" i="13"/>
  <c r="AN22" i="13"/>
  <c r="AQ12" i="12"/>
  <c r="T22" i="10"/>
  <c r="AV13" i="10"/>
  <c r="P13" i="10"/>
  <c r="L13" i="13"/>
  <c r="AY13" i="12"/>
  <c r="AX12" i="12"/>
  <c r="CB13" i="12"/>
  <c r="BT13" i="12"/>
  <c r="BL13" i="12"/>
  <c r="BD13" i="12"/>
  <c r="AV13" i="12"/>
  <c r="AL13" i="12"/>
  <c r="AB13" i="12"/>
  <c r="Q13" i="12"/>
  <c r="CI12" i="12"/>
  <c r="CA12" i="12"/>
  <c r="BS12" i="12"/>
  <c r="BK12" i="12"/>
  <c r="BC12" i="12"/>
  <c r="AU12" i="12"/>
  <c r="AM12" i="12"/>
  <c r="AE12" i="12"/>
  <c r="W12" i="12"/>
  <c r="O12" i="12"/>
  <c r="G12" i="12"/>
  <c r="F13" i="10"/>
  <c r="P24" i="10"/>
  <c r="AV24" i="10"/>
  <c r="BP22" i="10"/>
  <c r="AJ22" i="10"/>
  <c r="T25" i="10"/>
  <c r="AW25" i="10"/>
  <c r="BP13" i="10"/>
  <c r="BH13" i="10"/>
  <c r="AZ13" i="10"/>
  <c r="AR13" i="10"/>
  <c r="AJ13" i="10"/>
  <c r="AB13" i="10"/>
  <c r="T13" i="10"/>
  <c r="L13" i="10"/>
  <c r="BT13" i="13"/>
  <c r="BL13" i="13"/>
  <c r="BD13" i="13"/>
  <c r="AV13" i="13"/>
  <c r="AN13" i="13"/>
  <c r="AF13" i="13"/>
  <c r="X13" i="13"/>
  <c r="P13" i="13"/>
  <c r="H13" i="13"/>
  <c r="AB15" i="13"/>
  <c r="N22" i="13"/>
  <c r="AD22" i="13"/>
  <c r="AU22" i="13"/>
  <c r="BO12" i="12"/>
  <c r="S12" i="12"/>
  <c r="BT13" i="10"/>
  <c r="AF13" i="10"/>
  <c r="AZ13" i="13"/>
  <c r="AB13" i="13"/>
  <c r="V22" i="13"/>
  <c r="AQ22" i="13"/>
  <c r="BW13" i="12"/>
  <c r="U13" i="12"/>
  <c r="AH12" i="12"/>
  <c r="CA13" i="12"/>
  <c r="BC13" i="12"/>
  <c r="Z13" i="12"/>
  <c r="CH12" i="12"/>
  <c r="BB12" i="12"/>
  <c r="AD12" i="12"/>
  <c r="N12" i="12"/>
  <c r="F14" i="10"/>
  <c r="S24" i="10"/>
  <c r="AY24" i="10"/>
  <c r="BL22" i="10"/>
  <c r="AF22" i="10"/>
  <c r="V25" i="10"/>
  <c r="AU25" i="10"/>
  <c r="BO13" i="10"/>
  <c r="BG13" i="10"/>
  <c r="AY13" i="10"/>
  <c r="AQ13" i="10"/>
  <c r="AI13" i="10"/>
  <c r="AA13" i="10"/>
  <c r="S13" i="10"/>
  <c r="K13" i="10"/>
  <c r="BS13" i="13"/>
  <c r="BK13" i="13"/>
  <c r="BC13" i="13"/>
  <c r="AU13" i="13"/>
  <c r="AM13" i="13"/>
  <c r="AE13" i="13"/>
  <c r="W13" i="13"/>
  <c r="O13" i="13"/>
  <c r="G13" i="13"/>
  <c r="Y15" i="13"/>
  <c r="P22" i="13"/>
  <c r="AF22" i="13"/>
  <c r="AT22" i="13"/>
  <c r="AY12" i="12"/>
  <c r="BO13" i="12"/>
  <c r="BN12" i="12"/>
  <c r="CI13" i="12"/>
  <c r="BS13" i="12"/>
  <c r="BK13" i="12"/>
  <c r="AU13" i="12"/>
  <c r="AK13" i="12"/>
  <c r="P13" i="12"/>
  <c r="BZ12" i="12"/>
  <c r="BR12" i="12"/>
  <c r="BJ12" i="12"/>
  <c r="AT12" i="12"/>
  <c r="AL12" i="12"/>
  <c r="V12" i="12"/>
  <c r="CH13" i="12"/>
  <c r="BZ13" i="12"/>
  <c r="BR13" i="12"/>
  <c r="BJ13" i="12"/>
  <c r="BB13" i="12"/>
  <c r="AT13" i="12"/>
  <c r="AJ13" i="12"/>
  <c r="Y13" i="12"/>
  <c r="N13" i="12"/>
  <c r="CG12" i="12"/>
  <c r="BY12" i="12"/>
  <c r="BQ12" i="12"/>
  <c r="BI12" i="12"/>
  <c r="BA12" i="12"/>
  <c r="AS12" i="12"/>
  <c r="AK12" i="12"/>
  <c r="AC12" i="12"/>
  <c r="U12" i="12"/>
  <c r="L14" i="10"/>
  <c r="F24" i="10"/>
  <c r="Y24" i="10"/>
  <c r="BB24" i="10"/>
  <c r="BH22" i="10"/>
  <c r="AB22" i="10"/>
  <c r="X25" i="10"/>
  <c r="AT25" i="10"/>
  <c r="BN13" i="10"/>
  <c r="BF13" i="10"/>
  <c r="AX13" i="10"/>
  <c r="AP13" i="10"/>
  <c r="AH13" i="10"/>
  <c r="Z13" i="10"/>
  <c r="R13" i="10"/>
  <c r="BR13" i="13"/>
  <c r="BJ13" i="13"/>
  <c r="BB13" i="13"/>
  <c r="AT13" i="13"/>
  <c r="AL13" i="13"/>
  <c r="AD13" i="13"/>
  <c r="V13" i="13"/>
  <c r="W15" i="13"/>
  <c r="R22" i="13"/>
  <c r="AH22" i="13"/>
  <c r="AB27" i="10"/>
  <c r="L27" i="10"/>
  <c r="BQ24" i="13"/>
  <c r="CG20" i="12"/>
  <c r="CA20" i="12"/>
  <c r="BV20" i="12"/>
  <c r="BQ20" i="12"/>
  <c r="BK20" i="12"/>
  <c r="BF20" i="12"/>
  <c r="BA20" i="12"/>
  <c r="AU20" i="12"/>
  <c r="AP20" i="12"/>
  <c r="AK20" i="12"/>
  <c r="AE20" i="12"/>
  <c r="Z20" i="12"/>
  <c r="U20" i="12"/>
  <c r="O20" i="12"/>
  <c r="G20" i="12"/>
  <c r="AX24" i="13"/>
  <c r="Z24" i="13"/>
  <c r="BT27" i="10"/>
  <c r="BD27" i="10"/>
  <c r="AN27" i="10"/>
  <c r="X27" i="10"/>
  <c r="H27" i="10"/>
  <c r="BF24" i="13"/>
  <c r="BP27" i="10"/>
  <c r="AZ27" i="10"/>
  <c r="AJ27" i="10"/>
  <c r="T27" i="10"/>
  <c r="BL27" i="10"/>
  <c r="AV27" i="10"/>
  <c r="AF27" i="10"/>
  <c r="P27" i="10"/>
  <c r="AO24" i="13"/>
  <c r="BS27" i="10"/>
  <c r="BO27" i="10"/>
  <c r="BK27" i="10"/>
  <c r="BG27" i="10"/>
  <c r="BC27" i="10"/>
  <c r="AY27" i="10"/>
  <c r="AU27" i="10"/>
  <c r="AQ27" i="10"/>
  <c r="AM27" i="10"/>
  <c r="AI27" i="10"/>
  <c r="AE27" i="10"/>
  <c r="AA27" i="10"/>
  <c r="W27" i="10"/>
  <c r="S27" i="10"/>
  <c r="O27" i="10"/>
  <c r="K27" i="10"/>
  <c r="G27" i="10"/>
  <c r="F27" i="10"/>
  <c r="BR27" i="10"/>
  <c r="BN27" i="10"/>
  <c r="BJ27" i="10"/>
  <c r="BF27" i="10"/>
  <c r="BB27" i="10"/>
  <c r="AX27" i="10"/>
  <c r="AT27" i="10"/>
  <c r="AP27" i="10"/>
  <c r="AL27" i="10"/>
  <c r="AH27" i="10"/>
  <c r="AD27" i="10"/>
  <c r="Z27" i="10"/>
  <c r="V27" i="10"/>
  <c r="R27" i="10"/>
  <c r="N27" i="10"/>
  <c r="J27" i="10"/>
  <c r="BU27" i="10"/>
  <c r="BQ27" i="10"/>
  <c r="BM27" i="10"/>
  <c r="BI27" i="10"/>
  <c r="BE27" i="10"/>
  <c r="BA27" i="10"/>
  <c r="AW27" i="10"/>
  <c r="AS27" i="10"/>
  <c r="AO27" i="10"/>
  <c r="AK27" i="10"/>
  <c r="AG27" i="10"/>
  <c r="AC27" i="10"/>
  <c r="Y27" i="10"/>
  <c r="U27" i="10"/>
  <c r="Q27" i="10"/>
  <c r="M27" i="10"/>
  <c r="BM19" i="13"/>
  <c r="AZ19" i="13"/>
  <c r="BU24" i="13"/>
  <c r="BK24" i="13"/>
  <c r="BC24" i="13"/>
  <c r="AS24" i="13"/>
  <c r="AG24" i="13"/>
  <c r="U24" i="13"/>
  <c r="BS24" i="13"/>
  <c r="BJ24" i="13"/>
  <c r="AY24" i="13"/>
  <c r="AP24" i="13"/>
  <c r="AF24" i="13"/>
  <c r="BN24" i="13"/>
  <c r="BE24" i="13"/>
  <c r="AU24" i="13"/>
  <c r="AJ24" i="13"/>
  <c r="Y24" i="13"/>
  <c r="F24" i="13"/>
  <c r="BO24" i="13"/>
  <c r="BI24" i="13"/>
  <c r="BA24" i="13"/>
  <c r="AT24" i="13"/>
  <c r="AL24" i="13"/>
  <c r="AB24" i="13"/>
  <c r="T24" i="13"/>
  <c r="AW19" i="13"/>
  <c r="AK19" i="13"/>
  <c r="BL19" i="13"/>
  <c r="AJ19" i="13"/>
  <c r="BS22" i="10"/>
  <c r="BO22" i="10"/>
  <c r="BK22" i="10"/>
  <c r="BG22" i="10"/>
  <c r="BC22" i="10"/>
  <c r="AY22" i="10"/>
  <c r="AU22" i="10"/>
  <c r="AQ22" i="10"/>
  <c r="AM22" i="10"/>
  <c r="AI22" i="10"/>
  <c r="AE22" i="10"/>
  <c r="AA22" i="10"/>
  <c r="W22" i="10"/>
  <c r="S22" i="10"/>
  <c r="O22" i="10"/>
  <c r="N22" i="10"/>
  <c r="BR22" i="10"/>
  <c r="BN22" i="10"/>
  <c r="BJ22" i="10"/>
  <c r="BF22" i="10"/>
  <c r="BB22" i="10"/>
  <c r="AX22" i="10"/>
  <c r="AT22" i="10"/>
  <c r="AP22" i="10"/>
  <c r="AL22" i="10"/>
  <c r="AH22" i="10"/>
  <c r="AD22" i="10"/>
  <c r="Z22" i="10"/>
  <c r="V22" i="10"/>
  <c r="R22" i="10"/>
  <c r="BU22" i="10"/>
  <c r="BQ22" i="10"/>
  <c r="BM22" i="10"/>
  <c r="BI22" i="10"/>
  <c r="BE22" i="10"/>
  <c r="BA22" i="10"/>
  <c r="AW22" i="10"/>
  <c r="AS22" i="10"/>
  <c r="AO22" i="10"/>
  <c r="AK22" i="10"/>
  <c r="AG22" i="10"/>
  <c r="AC22" i="10"/>
  <c r="Y22" i="10"/>
  <c r="U22" i="10"/>
  <c r="BU19" i="13"/>
  <c r="BG19" i="13"/>
  <c r="AR19" i="13"/>
  <c r="AE19" i="13"/>
  <c r="P19" i="13"/>
  <c r="BS19" i="13"/>
  <c r="BE19" i="13"/>
  <c r="AQ19" i="13"/>
  <c r="AB19" i="13"/>
  <c r="O19" i="13"/>
  <c r="U19" i="13"/>
  <c r="BR24" i="13"/>
  <c r="BM24" i="13"/>
  <c r="BG24" i="13"/>
  <c r="BB24" i="13"/>
  <c r="AW24" i="13"/>
  <c r="AQ24" i="13"/>
  <c r="AK24" i="13"/>
  <c r="AD24" i="13"/>
  <c r="V24" i="13"/>
  <c r="J24" i="13"/>
  <c r="P24" i="13"/>
  <c r="BT24" i="13"/>
  <c r="BP24" i="13"/>
  <c r="BL24" i="13"/>
  <c r="BH24" i="13"/>
  <c r="BD24" i="13"/>
  <c r="AZ24" i="13"/>
  <c r="AV24" i="13"/>
  <c r="AR24" i="13"/>
  <c r="AN24" i="13"/>
  <c r="AH24" i="13"/>
  <c r="AC24" i="13"/>
  <c r="X24" i="13"/>
  <c r="R24" i="13"/>
  <c r="M24" i="13"/>
  <c r="H24" i="13"/>
  <c r="Q24" i="13"/>
  <c r="L24" i="13"/>
  <c r="N24" i="13"/>
  <c r="I24" i="13"/>
  <c r="J21" i="10"/>
  <c r="V21" i="10"/>
  <c r="F21" i="10"/>
  <c r="H21" i="10"/>
  <c r="Y21" i="10"/>
  <c r="K21" i="10"/>
  <c r="P21" i="10"/>
  <c r="AH21" i="10"/>
  <c r="AG15" i="13"/>
  <c r="AA15" i="13"/>
  <c r="T15" i="13"/>
  <c r="J14" i="13"/>
  <c r="L14" i="13"/>
  <c r="BQ19" i="13"/>
  <c r="BK19" i="13"/>
  <c r="BC19" i="13"/>
  <c r="AV19" i="13"/>
  <c r="AO19" i="13"/>
  <c r="AG19" i="13"/>
  <c r="AA19" i="13"/>
  <c r="T19" i="13"/>
  <c r="BP19" i="13"/>
  <c r="BH19" i="13"/>
  <c r="BA19" i="13"/>
  <c r="AU19" i="13"/>
  <c r="AM19" i="13"/>
  <c r="AF19" i="13"/>
  <c r="Y19" i="13"/>
  <c r="Q19" i="13"/>
  <c r="L24" i="10"/>
  <c r="H24" i="10"/>
  <c r="V24" i="10"/>
  <c r="AH24" i="10"/>
  <c r="AS24" i="10"/>
  <c r="BE24" i="10"/>
  <c r="L21" i="13"/>
  <c r="H21" i="13"/>
  <c r="V21" i="13"/>
  <c r="AH21" i="13"/>
  <c r="AS21" i="13"/>
  <c r="BE21" i="13"/>
  <c r="BQ21" i="13"/>
  <c r="F21" i="13"/>
  <c r="J21" i="13"/>
  <c r="P21" i="13"/>
  <c r="AB21" i="13"/>
  <c r="AM21" i="13"/>
  <c r="AY21" i="13"/>
  <c r="BS19" i="10"/>
  <c r="BO19" i="10"/>
  <c r="BK19" i="10"/>
  <c r="BG19" i="10"/>
  <c r="BC19" i="10"/>
  <c r="AY19" i="10"/>
  <c r="AU19" i="10"/>
  <c r="AQ19" i="10"/>
  <c r="AM24" i="13"/>
  <c r="AI24" i="13"/>
  <c r="AE24" i="13"/>
  <c r="AA24" i="13"/>
  <c r="W24" i="13"/>
  <c r="S24" i="13"/>
  <c r="O24" i="13"/>
  <c r="K24" i="13"/>
  <c r="F20" i="12"/>
  <c r="CF20" i="12"/>
  <c r="CB20" i="12"/>
  <c r="BX20" i="12"/>
  <c r="BT20" i="12"/>
  <c r="BP20" i="12"/>
  <c r="BL20" i="12"/>
  <c r="BH20" i="12"/>
  <c r="BD20" i="12"/>
  <c r="AZ20" i="12"/>
  <c r="AV20" i="12"/>
  <c r="AR20" i="12"/>
  <c r="AN20" i="12"/>
  <c r="AJ20" i="12"/>
  <c r="AF20" i="12"/>
  <c r="AB20" i="12"/>
  <c r="X20" i="12"/>
  <c r="T20" i="12"/>
  <c r="P20" i="12"/>
  <c r="L20" i="12"/>
  <c r="H20" i="12"/>
  <c r="N20" i="12"/>
  <c r="M21" i="10"/>
  <c r="I21" i="10"/>
  <c r="S21" i="10"/>
  <c r="AE21" i="10"/>
  <c r="BT18" i="10"/>
  <c r="BO18" i="10"/>
  <c r="BJ18" i="10"/>
  <c r="BD18" i="10"/>
  <c r="AY18" i="10"/>
  <c r="AT18" i="10"/>
  <c r="AN18" i="10"/>
  <c r="AI18" i="10"/>
  <c r="AD18" i="10"/>
  <c r="X18" i="10"/>
  <c r="S18" i="10"/>
  <c r="BN18" i="13"/>
  <c r="BC18" i="13"/>
  <c r="AR18" i="13"/>
  <c r="AH18" i="13"/>
  <c r="W18" i="13"/>
  <c r="BS18" i="13"/>
  <c r="BH18" i="13"/>
  <c r="AX18" i="13"/>
  <c r="AM18" i="13"/>
  <c r="AB18" i="13"/>
  <c r="P18" i="13"/>
  <c r="X23" i="13"/>
  <c r="BT19" i="13"/>
  <c r="BO19" i="13"/>
  <c r="BI19" i="13"/>
  <c r="BD19" i="13"/>
  <c r="AY19" i="13"/>
  <c r="AS19" i="13"/>
  <c r="AN19" i="13"/>
  <c r="AI19" i="13"/>
  <c r="AC19" i="13"/>
  <c r="X19" i="13"/>
  <c r="S19" i="13"/>
  <c r="AQ13" i="12"/>
  <c r="AM13" i="12"/>
  <c r="AI13" i="12"/>
  <c r="AE13" i="12"/>
  <c r="AA13" i="12"/>
  <c r="W13" i="12"/>
  <c r="S13" i="12"/>
  <c r="O13" i="12"/>
  <c r="K13" i="12"/>
  <c r="Y12" i="10"/>
  <c r="U12" i="10"/>
  <c r="Q12" i="10"/>
  <c r="M12" i="10"/>
  <c r="BS12" i="13"/>
  <c r="BO12" i="13"/>
  <c r="BK12" i="13"/>
  <c r="BG12" i="13"/>
  <c r="BC12" i="13"/>
  <c r="AY12" i="13"/>
  <c r="AU12" i="13"/>
  <c r="AQ12" i="13"/>
  <c r="AM12" i="13"/>
  <c r="AI12" i="13"/>
  <c r="AE12" i="13"/>
  <c r="AA12" i="13"/>
  <c r="W12" i="13"/>
  <c r="S12" i="13"/>
  <c r="O12" i="13"/>
  <c r="K12" i="13"/>
  <c r="G12" i="13"/>
  <c r="F12" i="13"/>
  <c r="BR12" i="13"/>
  <c r="BN12" i="13"/>
  <c r="BJ12" i="13"/>
  <c r="BF12" i="13"/>
  <c r="BB12" i="13"/>
  <c r="AX12" i="13"/>
  <c r="AT12" i="13"/>
  <c r="AP12" i="13"/>
  <c r="AL12" i="13"/>
  <c r="AH12" i="13"/>
  <c r="AD12" i="13"/>
  <c r="Z12" i="13"/>
  <c r="V12" i="13"/>
  <c r="R12" i="13"/>
  <c r="N12" i="13"/>
  <c r="J12" i="13"/>
  <c r="BU12" i="13"/>
  <c r="BQ12" i="13"/>
  <c r="BM12" i="13"/>
  <c r="BI12" i="13"/>
  <c r="BE12" i="13"/>
  <c r="BA12" i="13"/>
  <c r="AW12" i="13"/>
  <c r="AS12" i="13"/>
  <c r="AO12" i="13"/>
  <c r="AK12" i="13"/>
  <c r="AG12" i="13"/>
  <c r="AC12" i="13"/>
  <c r="Y12" i="13"/>
  <c r="U12" i="13"/>
  <c r="Q12" i="13"/>
  <c r="M12" i="13"/>
  <c r="BT18" i="13"/>
  <c r="BO18" i="13"/>
  <c r="BJ18" i="13"/>
  <c r="BD18" i="13"/>
  <c r="AY18" i="13"/>
  <c r="AT18" i="13"/>
  <c r="AN18" i="13"/>
  <c r="AI18" i="13"/>
  <c r="AD18" i="13"/>
  <c r="X18" i="13"/>
  <c r="S18" i="13"/>
  <c r="BR18" i="13"/>
  <c r="BL18" i="13"/>
  <c r="BG18" i="13"/>
  <c r="BB18" i="13"/>
  <c r="AV18" i="13"/>
  <c r="AQ18" i="13"/>
  <c r="AL18" i="13"/>
  <c r="AF18" i="13"/>
  <c r="AA18" i="13"/>
  <c r="V18" i="13"/>
  <c r="O18" i="13"/>
  <c r="BT11" i="10"/>
  <c r="BP11" i="10"/>
  <c r="BL11" i="10"/>
  <c r="BH11" i="10"/>
  <c r="BD11" i="10"/>
  <c r="AZ11" i="10"/>
  <c r="AV11" i="10"/>
  <c r="AR11" i="10"/>
  <c r="AN11" i="10"/>
  <c r="AJ11" i="10"/>
  <c r="AF11" i="10"/>
  <c r="AB11" i="10"/>
  <c r="X11" i="10"/>
  <c r="T11" i="10"/>
  <c r="P11" i="10"/>
  <c r="L11" i="10"/>
  <c r="BS11" i="13"/>
  <c r="BO11" i="13"/>
  <c r="BK11" i="13"/>
  <c r="BG11" i="13"/>
  <c r="BC11" i="13"/>
  <c r="AY11" i="13"/>
  <c r="AU11" i="13"/>
  <c r="AQ11" i="13"/>
  <c r="AM11" i="13"/>
  <c r="AI11" i="13"/>
  <c r="AE11" i="13"/>
  <c r="AA11" i="13"/>
  <c r="W11" i="13"/>
  <c r="S11" i="13"/>
  <c r="O11" i="13"/>
  <c r="K11" i="13"/>
  <c r="BR10" i="10"/>
  <c r="BN10" i="10"/>
  <c r="BJ10" i="10"/>
  <c r="BF10" i="10"/>
  <c r="BB10" i="10"/>
  <c r="AX10" i="10"/>
  <c r="AT10" i="10"/>
  <c r="AP10" i="10"/>
  <c r="AL10" i="10"/>
  <c r="AH10" i="10"/>
  <c r="AD10" i="10"/>
  <c r="Z10" i="10"/>
  <c r="V10" i="10"/>
  <c r="R10" i="10"/>
  <c r="N10" i="10"/>
  <c r="F10" i="13"/>
  <c r="BR10" i="13"/>
  <c r="BN10" i="13"/>
  <c r="BJ10" i="13"/>
  <c r="BF10" i="13"/>
  <c r="BB10" i="13"/>
  <c r="AX10" i="13"/>
  <c r="AT10" i="13"/>
  <c r="AP10" i="13"/>
  <c r="AL10" i="13"/>
  <c r="AH10" i="13"/>
  <c r="AD10" i="13"/>
  <c r="Z10" i="13"/>
  <c r="V10" i="13"/>
  <c r="R10" i="13"/>
  <c r="N10" i="13"/>
  <c r="CG18" i="12"/>
  <c r="CC18" i="12"/>
  <c r="BY18" i="12"/>
  <c r="BU18" i="12"/>
  <c r="BQ18" i="12"/>
  <c r="BM18" i="12"/>
  <c r="BI18" i="12"/>
  <c r="BE18" i="12"/>
  <c r="BA18" i="12"/>
  <c r="AW18" i="12"/>
  <c r="AS18" i="12"/>
  <c r="AO18" i="12"/>
  <c r="AK18" i="12"/>
  <c r="AG18" i="12"/>
  <c r="BU18" i="10"/>
  <c r="BQ18" i="10"/>
  <c r="BM18" i="10"/>
  <c r="BI18" i="10"/>
  <c r="BE18" i="10"/>
  <c r="BA18" i="10"/>
  <c r="AW18" i="10"/>
  <c r="AS18" i="10"/>
  <c r="AO18" i="10"/>
  <c r="AK18" i="10"/>
  <c r="AG18" i="10"/>
  <c r="AC18" i="10"/>
  <c r="Y18" i="10"/>
  <c r="U18" i="10"/>
  <c r="BU18" i="13"/>
  <c r="BQ18" i="13"/>
  <c r="BM18" i="13"/>
  <c r="BI18" i="13"/>
  <c r="BE18" i="13"/>
  <c r="BA18" i="13"/>
  <c r="AW18" i="13"/>
  <c r="AS18" i="13"/>
  <c r="AO18" i="13"/>
  <c r="AK18" i="13"/>
  <c r="AG18" i="13"/>
  <c r="AC18" i="13"/>
  <c r="Y18" i="13"/>
  <c r="U18" i="13"/>
  <c r="Q18" i="13"/>
  <c r="AI15" i="13"/>
  <c r="AC15" i="13"/>
  <c r="X15" i="13"/>
  <c r="S15" i="13"/>
  <c r="M14" i="10"/>
  <c r="F14" i="13"/>
  <c r="H14" i="13"/>
  <c r="K14" i="13"/>
  <c r="R25" i="10"/>
  <c r="Z25" i="10"/>
  <c r="AH25" i="10"/>
  <c r="AV25" i="10"/>
  <c r="AR25" i="10"/>
  <c r="S23" i="13"/>
  <c r="AL23" i="13"/>
  <c r="AC23" i="13"/>
  <c r="N19" i="13"/>
  <c r="BR19" i="13"/>
  <c r="BN19" i="13"/>
  <c r="BJ19" i="13"/>
  <c r="BF19" i="13"/>
  <c r="BB19" i="13"/>
  <c r="AX19" i="13"/>
  <c r="AT19" i="13"/>
  <c r="AP19" i="13"/>
  <c r="AL19" i="13"/>
  <c r="AH19" i="13"/>
  <c r="AD19" i="13"/>
  <c r="Z19" i="13"/>
  <c r="V19" i="13"/>
  <c r="F16" i="13"/>
  <c r="N16" i="13"/>
  <c r="V16" i="13"/>
  <c r="AD16" i="13"/>
  <c r="AL16" i="13"/>
  <c r="AT16" i="13"/>
  <c r="BB16" i="13"/>
  <c r="BJ16" i="13"/>
  <c r="AL15" i="13"/>
  <c r="AH15" i="13"/>
  <c r="AD15" i="13"/>
  <c r="Z15" i="13"/>
  <c r="V15" i="13"/>
  <c r="M14" i="13"/>
  <c r="I14" i="13"/>
  <c r="F29" i="10" l="1"/>
  <c r="M21" i="12"/>
  <c r="B13" i="15" s="1"/>
  <c r="CI21" i="12"/>
  <c r="G27" i="13"/>
  <c r="G28" i="13" s="1"/>
  <c r="BG22" i="12"/>
  <c r="BG23" i="12" s="1"/>
  <c r="BG21" i="12"/>
  <c r="BI22" i="12"/>
  <c r="BI23" i="12" s="1"/>
  <c r="K22" i="12"/>
  <c r="K23" i="12" s="1"/>
  <c r="AZ22" i="12"/>
  <c r="AZ23" i="12" s="1"/>
  <c r="BT29" i="10"/>
  <c r="BJ21" i="12"/>
  <c r="K21" i="12"/>
  <c r="AW22" i="12"/>
  <c r="AW23" i="12" s="1"/>
  <c r="G21" i="12"/>
  <c r="I29" i="10"/>
  <c r="AL21" i="12"/>
  <c r="CE21" i="12"/>
  <c r="BO29" i="10"/>
  <c r="CA22" i="12"/>
  <c r="CA23" i="12" s="1"/>
  <c r="BQ21" i="12"/>
  <c r="AT21" i="12"/>
  <c r="AA29" i="10"/>
  <c r="AQ21" i="12"/>
  <c r="G22" i="12"/>
  <c r="G23" i="12" s="1"/>
  <c r="J30" i="10"/>
  <c r="J31" i="10" s="1"/>
  <c r="CC22" i="12"/>
  <c r="CC23" i="12" s="1"/>
  <c r="AB21" i="12"/>
  <c r="B17" i="15" s="1"/>
  <c r="AL22" i="12"/>
  <c r="AL23" i="12" s="1"/>
  <c r="H22" i="12"/>
  <c r="H23" i="12" s="1"/>
  <c r="CE22" i="12"/>
  <c r="CE23" i="12" s="1"/>
  <c r="AX22" i="12"/>
  <c r="AX23" i="12" s="1"/>
  <c r="AN22" i="12"/>
  <c r="AN23" i="12" s="1"/>
  <c r="BS22" i="12"/>
  <c r="BS23" i="12" s="1"/>
  <c r="AW21" i="12"/>
  <c r="BF21" i="12"/>
  <c r="CG21" i="12"/>
  <c r="BW21" i="12"/>
  <c r="AH21" i="12"/>
  <c r="M22" i="12"/>
  <c r="M23" i="12" s="1"/>
  <c r="AZ21" i="12"/>
  <c r="BJ22" i="12"/>
  <c r="BJ23" i="12" s="1"/>
  <c r="BV22" i="12"/>
  <c r="BV23" i="12" s="1"/>
  <c r="AF30" i="10"/>
  <c r="AF31" i="10" s="1"/>
  <c r="AS29" i="10"/>
  <c r="D22" i="6" s="1"/>
  <c r="BM21" i="12"/>
  <c r="AE30" i="10"/>
  <c r="AE31" i="10" s="1"/>
  <c r="AF29" i="10"/>
  <c r="AU30" i="10"/>
  <c r="AU31" i="10" s="1"/>
  <c r="O30" i="10"/>
  <c r="O31" i="10" s="1"/>
  <c r="AM30" i="10"/>
  <c r="AM31" i="10" s="1"/>
  <c r="BI30" i="10"/>
  <c r="BI31" i="10" s="1"/>
  <c r="AQ22" i="12"/>
  <c r="AQ23" i="12" s="1"/>
  <c r="F30" i="10"/>
  <c r="F31" i="10" s="1"/>
  <c r="W21" i="12"/>
  <c r="B15" i="15" s="1"/>
  <c r="BD21" i="12"/>
  <c r="AX21" i="12"/>
  <c r="AA22" i="12"/>
  <c r="AA23" i="12" s="1"/>
  <c r="Q21" i="12"/>
  <c r="BF22" i="12"/>
  <c r="BF23" i="12" s="1"/>
  <c r="CA21" i="12"/>
  <c r="BH22" i="12"/>
  <c r="BH23" i="12" s="1"/>
  <c r="BK21" i="12"/>
  <c r="BB21" i="12"/>
  <c r="B22" i="15" s="1"/>
  <c r="AG22" i="12"/>
  <c r="AG23" i="12" s="1"/>
  <c r="BS21" i="12"/>
  <c r="CI22" i="12"/>
  <c r="CI23" i="12" s="1"/>
  <c r="W22" i="12"/>
  <c r="W23" i="12" s="1"/>
  <c r="BI21" i="12"/>
  <c r="U21" i="12"/>
  <c r="BO21" i="12"/>
  <c r="AY21" i="12"/>
  <c r="I21" i="12"/>
  <c r="BP21" i="12"/>
  <c r="BV21" i="12"/>
  <c r="CH22" i="12"/>
  <c r="CH23" i="12" s="1"/>
  <c r="BL21" i="12"/>
  <c r="AI21" i="12"/>
  <c r="U26" i="13"/>
  <c r="X21" i="12"/>
  <c r="B16" i="15" s="1"/>
  <c r="O29" i="10"/>
  <c r="D16" i="6" s="1"/>
  <c r="CC21" i="12"/>
  <c r="P27" i="13"/>
  <c r="P28" i="13" s="1"/>
  <c r="V30" i="10"/>
  <c r="V31" i="10" s="1"/>
  <c r="BW22" i="12"/>
  <c r="BW23" i="12" s="1"/>
  <c r="Y21" i="12"/>
  <c r="B14" i="15" s="1"/>
  <c r="BC22" i="12"/>
  <c r="BC23" i="12" s="1"/>
  <c r="H21" i="12"/>
  <c r="J21" i="12"/>
  <c r="AA21" i="12"/>
  <c r="G26" i="13"/>
  <c r="B12" i="6" s="1"/>
  <c r="AT22" i="12"/>
  <c r="AT23" i="12" s="1"/>
  <c r="CD22" i="12"/>
  <c r="CD23" i="12" s="1"/>
  <c r="V22" i="12"/>
  <c r="V23" i="12" s="1"/>
  <c r="S22" i="12"/>
  <c r="S23" i="12" s="1"/>
  <c r="X22" i="12"/>
  <c r="X23" i="12" s="1"/>
  <c r="AU22" i="12"/>
  <c r="AU23" i="12" s="1"/>
  <c r="AI22" i="12"/>
  <c r="AI23" i="12" s="1"/>
  <c r="BC21" i="12"/>
  <c r="B20" i="15" s="1"/>
  <c r="BH29" i="10"/>
  <c r="BK30" i="10"/>
  <c r="BK31" i="10" s="1"/>
  <c r="J29" i="10"/>
  <c r="P29" i="10"/>
  <c r="D18" i="6" s="1"/>
  <c r="AR30" i="10"/>
  <c r="AR31" i="10" s="1"/>
  <c r="BR21" i="12"/>
  <c r="BZ22" i="12"/>
  <c r="BZ23" i="12" s="1"/>
  <c r="AP21" i="12"/>
  <c r="BN22" i="12"/>
  <c r="BN23" i="12" s="1"/>
  <c r="AR27" i="13"/>
  <c r="AR28" i="13" s="1"/>
  <c r="AH22" i="12"/>
  <c r="AH23" i="12" s="1"/>
  <c r="AJ27" i="13"/>
  <c r="AJ28" i="13" s="1"/>
  <c r="AC21" i="12"/>
  <c r="B18" i="15" s="1"/>
  <c r="J22" i="12"/>
  <c r="J23" i="12" s="1"/>
  <c r="CG22" i="12"/>
  <c r="CG23" i="12" s="1"/>
  <c r="BY22" i="12"/>
  <c r="BY23" i="12" s="1"/>
  <c r="BA30" i="10"/>
  <c r="BA31" i="10" s="1"/>
  <c r="BU22" i="12"/>
  <c r="BU23" i="12" s="1"/>
  <c r="BA22" i="12"/>
  <c r="BA23" i="12" s="1"/>
  <c r="AC29" i="10"/>
  <c r="D17" i="6" s="1"/>
  <c r="BE22" i="12"/>
  <c r="BE23" i="12" s="1"/>
  <c r="AW29" i="10"/>
  <c r="D25" i="6" s="1"/>
  <c r="V21" i="12"/>
  <c r="BU21" i="12"/>
  <c r="AP22" i="12"/>
  <c r="AP23" i="12" s="1"/>
  <c r="AC30" i="10"/>
  <c r="AC31" i="10" s="1"/>
  <c r="AK27" i="13"/>
  <c r="AK28" i="13" s="1"/>
  <c r="V29" i="10"/>
  <c r="BB30" i="10"/>
  <c r="BB31" i="10" s="1"/>
  <c r="BB22" i="12"/>
  <c r="BB23" i="12" s="1"/>
  <c r="AB29" i="10"/>
  <c r="AM21" i="12"/>
  <c r="AJ21" i="12"/>
  <c r="L29" i="10"/>
  <c r="D13" i="6" s="1"/>
  <c r="AO30" i="10"/>
  <c r="AO31" i="10" s="1"/>
  <c r="BU30" i="10"/>
  <c r="BU31" i="10" s="1"/>
  <c r="BR30" i="10"/>
  <c r="BR31" i="10" s="1"/>
  <c r="T29" i="10"/>
  <c r="AE21" i="12"/>
  <c r="N22" i="12"/>
  <c r="N23" i="12" s="1"/>
  <c r="AK21" i="12"/>
  <c r="AI30" i="10"/>
  <c r="AI31" i="10" s="1"/>
  <c r="P30" i="10"/>
  <c r="P31" i="10" s="1"/>
  <c r="R22" i="12"/>
  <c r="R23" i="12" s="1"/>
  <c r="F21" i="12"/>
  <c r="B11" i="15" s="1"/>
  <c r="AD29" i="10"/>
  <c r="AO21" i="12"/>
  <c r="AD22" i="12"/>
  <c r="AD23" i="12" s="1"/>
  <c r="T22" i="12"/>
  <c r="T23" i="12" s="1"/>
  <c r="Q30" i="10"/>
  <c r="Q31" i="10" s="1"/>
  <c r="O22" i="12"/>
  <c r="O23" i="12" s="1"/>
  <c r="AY22" i="12"/>
  <c r="AY23" i="12" s="1"/>
  <c r="BN21" i="12"/>
  <c r="BY21" i="12"/>
  <c r="BR22" i="12"/>
  <c r="BR23" i="12" s="1"/>
  <c r="BZ21" i="12"/>
  <c r="BK22" i="12"/>
  <c r="BK23" i="12" s="1"/>
  <c r="U22" i="12"/>
  <c r="U23" i="12" s="1"/>
  <c r="AS21" i="12"/>
  <c r="AJ29" i="10"/>
  <c r="BO30" i="10"/>
  <c r="BO31" i="10" s="1"/>
  <c r="L22" i="12"/>
  <c r="L23" i="12" s="1"/>
  <c r="BX21" i="12"/>
  <c r="I30" i="10"/>
  <c r="I31" i="10" s="1"/>
  <c r="AB30" i="10"/>
  <c r="AB31" i="10" s="1"/>
  <c r="CD21" i="12"/>
  <c r="BO22" i="12"/>
  <c r="BO23" i="12" s="1"/>
  <c r="S21" i="12"/>
  <c r="B12" i="15" s="1"/>
  <c r="Y22" i="12"/>
  <c r="Y23" i="12" s="1"/>
  <c r="BR29" i="10"/>
  <c r="AZ26" i="13"/>
  <c r="BA21" i="12"/>
  <c r="B21" i="15" s="1"/>
  <c r="I22" i="12"/>
  <c r="I23" i="12" s="1"/>
  <c r="S29" i="10"/>
  <c r="D19" i="6" s="1"/>
  <c r="R21" i="12"/>
  <c r="CH21" i="12"/>
  <c r="O21" i="12"/>
  <c r="AK22" i="12"/>
  <c r="AK23" i="12" s="1"/>
  <c r="BK29" i="10"/>
  <c r="AH26" i="13"/>
  <c r="B22" i="6" s="1"/>
  <c r="BN26" i="13"/>
  <c r="W27" i="13"/>
  <c r="W28" i="13" s="1"/>
  <c r="BD29" i="10"/>
  <c r="BD26" i="13"/>
  <c r="BF26" i="13"/>
  <c r="AS26" i="13"/>
  <c r="B24" i="6" s="1"/>
  <c r="AY30" i="10"/>
  <c r="AY31" i="10" s="1"/>
  <c r="M30" i="10"/>
  <c r="M31" i="10" s="1"/>
  <c r="AF22" i="12"/>
  <c r="AF23" i="12" s="1"/>
  <c r="H30" i="10"/>
  <c r="H31" i="10" s="1"/>
  <c r="BP27" i="13"/>
  <c r="BP28" i="13" s="1"/>
  <c r="Z21" i="12"/>
  <c r="F22" i="12"/>
  <c r="F23" i="12" s="1"/>
  <c r="AJ22" i="12"/>
  <c r="AJ23" i="12" s="1"/>
  <c r="AD21" i="12"/>
  <c r="AM22" i="12"/>
  <c r="AM23" i="12" s="1"/>
  <c r="AC22" i="12"/>
  <c r="AC23" i="12" s="1"/>
  <c r="AP26" i="13"/>
  <c r="B27" i="6" s="1"/>
  <c r="AO22" i="12"/>
  <c r="AO23" i="12" s="1"/>
  <c r="BQ27" i="13"/>
  <c r="BQ28" i="13" s="1"/>
  <c r="AT27" i="13"/>
  <c r="AT28" i="13" s="1"/>
  <c r="Y30" i="10"/>
  <c r="Y31" i="10" s="1"/>
  <c r="BE30" i="10"/>
  <c r="BE31" i="10" s="1"/>
  <c r="BT27" i="13"/>
  <c r="BT28" i="13" s="1"/>
  <c r="BU27" i="13"/>
  <c r="BU28" i="13" s="1"/>
  <c r="AR22" i="12"/>
  <c r="AR23" i="12" s="1"/>
  <c r="L27" i="13"/>
  <c r="L28" i="13" s="1"/>
  <c r="H29" i="10"/>
  <c r="H26" i="13"/>
  <c r="AV26" i="13"/>
  <c r="BM29" i="10"/>
  <c r="BS30" i="10"/>
  <c r="BS31" i="10" s="1"/>
  <c r="G30" i="10"/>
  <c r="G31" i="10" s="1"/>
  <c r="BE21" i="12"/>
  <c r="BH30" i="10"/>
  <c r="BH31" i="10" s="1"/>
  <c r="L30" i="10"/>
  <c r="L31" i="10" s="1"/>
  <c r="Q26" i="13"/>
  <c r="T21" i="12"/>
  <c r="CF21" i="12"/>
  <c r="BT30" i="10"/>
  <c r="BT31" i="10" s="1"/>
  <c r="Q22" i="12"/>
  <c r="Q23" i="12" s="1"/>
  <c r="N21" i="12"/>
  <c r="AV30" i="10"/>
  <c r="AV31" i="10" s="1"/>
  <c r="T30" i="10"/>
  <c r="T31" i="10" s="1"/>
  <c r="Q29" i="10"/>
  <c r="AE22" i="12"/>
  <c r="AE23" i="12" s="1"/>
  <c r="W30" i="10"/>
  <c r="W31" i="10" s="1"/>
  <c r="AU29" i="10"/>
  <c r="BB27" i="13"/>
  <c r="BB28" i="13" s="1"/>
  <c r="R26" i="13"/>
  <c r="BM22" i="12"/>
  <c r="BM23" i="12" s="1"/>
  <c r="BF27" i="13"/>
  <c r="BF28" i="13" s="1"/>
  <c r="M29" i="10"/>
  <c r="D14" i="6" s="1"/>
  <c r="AM27" i="13"/>
  <c r="AM28" i="13" s="1"/>
  <c r="AU27" i="13"/>
  <c r="AU28" i="13" s="1"/>
  <c r="AY29" i="10"/>
  <c r="D28" i="6" s="1"/>
  <c r="AK26" i="13"/>
  <c r="K26" i="13"/>
  <c r="BC26" i="13"/>
  <c r="BL27" i="13"/>
  <c r="BL28" i="13" s="1"/>
  <c r="BU26" i="13"/>
  <c r="AG30" i="10"/>
  <c r="AG31" i="10" s="1"/>
  <c r="BM30" i="10"/>
  <c r="BM31" i="10" s="1"/>
  <c r="AD30" i="10"/>
  <c r="AD31" i="10" s="1"/>
  <c r="BJ30" i="10"/>
  <c r="BJ31" i="10" s="1"/>
  <c r="W29" i="10"/>
  <c r="BC30" i="10"/>
  <c r="BC31" i="10" s="1"/>
  <c r="AV29" i="10"/>
  <c r="X30" i="10"/>
  <c r="X31" i="10" s="1"/>
  <c r="AW26" i="13"/>
  <c r="B28" i="6" s="1"/>
  <c r="U30" i="10"/>
  <c r="U31" i="10" s="1"/>
  <c r="BA29" i="10"/>
  <c r="D29" i="6" s="1"/>
  <c r="BG30" i="10"/>
  <c r="BG31" i="10" s="1"/>
  <c r="T26" i="13"/>
  <c r="BJ27" i="13"/>
  <c r="BJ28" i="13" s="1"/>
  <c r="BN30" i="10"/>
  <c r="BN31" i="10" s="1"/>
  <c r="AA30" i="10"/>
  <c r="AA31" i="10" s="1"/>
  <c r="BL30" i="10"/>
  <c r="BL31" i="10" s="1"/>
  <c r="AN30" i="10"/>
  <c r="AN31" i="10" s="1"/>
  <c r="BQ22" i="12"/>
  <c r="BQ23" i="12" s="1"/>
  <c r="AJ30" i="10"/>
  <c r="AJ31" i="10" s="1"/>
  <c r="BD30" i="10"/>
  <c r="BD31" i="10" s="1"/>
  <c r="L26" i="13"/>
  <c r="B13" i="6" s="1"/>
  <c r="AE29" i="10"/>
  <c r="AG21" i="12"/>
  <c r="B19" i="15" s="1"/>
  <c r="AS22" i="12"/>
  <c r="AS23" i="12" s="1"/>
  <c r="AN21" i="12"/>
  <c r="BT22" i="12"/>
  <c r="BT23" i="12" s="1"/>
  <c r="W26" i="13"/>
  <c r="P26" i="13"/>
  <c r="B17" i="6" s="1"/>
  <c r="BI29" i="10"/>
  <c r="AI29" i="10"/>
  <c r="J26" i="13"/>
  <c r="BM27" i="13"/>
  <c r="BM28" i="13" s="1"/>
  <c r="BE26" i="13"/>
  <c r="AT30" i="10"/>
  <c r="AT31" i="10" s="1"/>
  <c r="AM29" i="10"/>
  <c r="D21" i="6" s="1"/>
  <c r="BS29" i="10"/>
  <c r="AZ29" i="10"/>
  <c r="AX27" i="13"/>
  <c r="AX28" i="13" s="1"/>
  <c r="P21" i="12"/>
  <c r="AV21" i="12"/>
  <c r="CB21" i="12"/>
  <c r="AK30" i="10"/>
  <c r="AK31" i="10" s="1"/>
  <c r="BQ30" i="10"/>
  <c r="BQ31" i="10" s="1"/>
  <c r="AQ29" i="10"/>
  <c r="AX29" i="10"/>
  <c r="D27" i="6" s="1"/>
  <c r="K29" i="10"/>
  <c r="AQ30" i="10"/>
  <c r="AQ31" i="10" s="1"/>
  <c r="AO27" i="13"/>
  <c r="AO28" i="13" s="1"/>
  <c r="BP30" i="10"/>
  <c r="BP31" i="10" s="1"/>
  <c r="AU21" i="12"/>
  <c r="BQ26" i="13"/>
  <c r="B34" i="6" s="1"/>
  <c r="AL30" i="10"/>
  <c r="AL31" i="10" s="1"/>
  <c r="BB29" i="10"/>
  <c r="D31" i="6" s="1"/>
  <c r="CB22" i="12"/>
  <c r="CB23" i="12" s="1"/>
  <c r="BL29" i="10"/>
  <c r="BP26" i="13"/>
  <c r="Z22" i="12"/>
  <c r="Z23" i="12" s="1"/>
  <c r="AN29" i="10"/>
  <c r="D23" i="6" s="1"/>
  <c r="BP29" i="10"/>
  <c r="K30" i="10"/>
  <c r="K31" i="10" s="1"/>
  <c r="BT21" i="12"/>
  <c r="AR21" i="12"/>
  <c r="BM26" i="13"/>
  <c r="AO26" i="13"/>
  <c r="B26" i="6" s="1"/>
  <c r="BO26" i="13"/>
  <c r="D11" i="6"/>
  <c r="AF27" i="13"/>
  <c r="AF28" i="13" s="1"/>
  <c r="Y29" i="10"/>
  <c r="D20" i="6" s="1"/>
  <c r="BS26" i="13"/>
  <c r="X29" i="10"/>
  <c r="G29" i="10"/>
  <c r="D12" i="6" s="1"/>
  <c r="BC29" i="10"/>
  <c r="BX22" i="12"/>
  <c r="BX23" i="12" s="1"/>
  <c r="BH21" i="12"/>
  <c r="AZ30" i="10"/>
  <c r="AZ31" i="10" s="1"/>
  <c r="H27" i="13"/>
  <c r="H28" i="13" s="1"/>
  <c r="AG26" i="13"/>
  <c r="AP30" i="10"/>
  <c r="AP31" i="10" s="1"/>
  <c r="BF29" i="10"/>
  <c r="N30" i="10"/>
  <c r="N31" i="10" s="1"/>
  <c r="AJ26" i="13"/>
  <c r="L21" i="12"/>
  <c r="AV27" i="13"/>
  <c r="AV28" i="13" s="1"/>
  <c r="J27" i="13"/>
  <c r="J28" i="13" s="1"/>
  <c r="BE27" i="13"/>
  <c r="BE28" i="13" s="1"/>
  <c r="AT29" i="10"/>
  <c r="BJ29" i="10"/>
  <c r="AB22" i="12"/>
  <c r="AB23" i="12" s="1"/>
  <c r="AV22" i="12"/>
  <c r="AV23" i="12" s="1"/>
  <c r="AX30" i="10"/>
  <c r="AX31" i="10" s="1"/>
  <c r="BN29" i="10"/>
  <c r="BL22" i="12"/>
  <c r="BL23" i="12" s="1"/>
  <c r="AF21" i="12"/>
  <c r="P22" i="12"/>
  <c r="P23" i="12" s="1"/>
  <c r="AW27" i="13"/>
  <c r="AW28" i="13" s="1"/>
  <c r="V27" i="13"/>
  <c r="V28" i="13" s="1"/>
  <c r="AZ27" i="13"/>
  <c r="AZ28" i="13" s="1"/>
  <c r="N26" i="13"/>
  <c r="B15" i="6" s="1"/>
  <c r="R29" i="10"/>
  <c r="T27" i="13"/>
  <c r="T28" i="13" s="1"/>
  <c r="R30" i="10"/>
  <c r="R31" i="10" s="1"/>
  <c r="Y27" i="13"/>
  <c r="Y28" i="13" s="1"/>
  <c r="BA27" i="13"/>
  <c r="BA28" i="13" s="1"/>
  <c r="AS30" i="10"/>
  <c r="AS31" i="10" s="1"/>
  <c r="BT26" i="13"/>
  <c r="BK26" i="13"/>
  <c r="U27" i="13"/>
  <c r="U28" i="13" s="1"/>
  <c r="AR26" i="13"/>
  <c r="CF22" i="12"/>
  <c r="CF23" i="12" s="1"/>
  <c r="R27" i="13"/>
  <c r="R28" i="13" s="1"/>
  <c r="BH27" i="13"/>
  <c r="BH28" i="13" s="1"/>
  <c r="AQ26" i="13"/>
  <c r="AE26" i="13"/>
  <c r="BD27" i="13"/>
  <c r="BD28" i="13" s="1"/>
  <c r="O27" i="13"/>
  <c r="O28" i="13" s="1"/>
  <c r="BG26" i="13"/>
  <c r="B32" i="6" s="1"/>
  <c r="BP22" i="12"/>
  <c r="BP23" i="12" s="1"/>
  <c r="AN27" i="13"/>
  <c r="AN28" i="13" s="1"/>
  <c r="BI26" i="13"/>
  <c r="AB27" i="13"/>
  <c r="AB28" i="13" s="1"/>
  <c r="X26" i="13"/>
  <c r="B19" i="6" s="1"/>
  <c r="AP27" i="13"/>
  <c r="AP28" i="13" s="1"/>
  <c r="X27" i="13"/>
  <c r="X28" i="13" s="1"/>
  <c r="AO29" i="10"/>
  <c r="D24" i="6" s="1"/>
  <c r="BE29" i="10"/>
  <c r="BU29" i="10"/>
  <c r="AH30" i="10"/>
  <c r="AH31" i="10" s="1"/>
  <c r="BL26" i="13"/>
  <c r="BN27" i="13"/>
  <c r="BN28" i="13" s="1"/>
  <c r="BA26" i="13"/>
  <c r="B31" i="6" s="1"/>
  <c r="BH26" i="13"/>
  <c r="AL29" i="10"/>
  <c r="AG27" i="13"/>
  <c r="AG28" i="13" s="1"/>
  <c r="BG29" i="10"/>
  <c r="D30" i="6" s="1"/>
  <c r="BF30" i="10"/>
  <c r="BF31" i="10" s="1"/>
  <c r="BO27" i="13"/>
  <c r="BO28" i="13" s="1"/>
  <c r="AS27" i="13"/>
  <c r="AS28" i="13" s="1"/>
  <c r="Z29" i="10"/>
  <c r="AG29" i="10"/>
  <c r="AW30" i="10"/>
  <c r="AW31" i="10" s="1"/>
  <c r="AB26" i="13"/>
  <c r="AF26" i="13"/>
  <c r="AP29" i="10"/>
  <c r="D26" i="6" s="1"/>
  <c r="AK29" i="10"/>
  <c r="BQ29" i="10"/>
  <c r="D32" i="6" s="1"/>
  <c r="N29" i="10"/>
  <c r="D15" i="6" s="1"/>
  <c r="BK27" i="13"/>
  <c r="BK28" i="13" s="1"/>
  <c r="BB26" i="13"/>
  <c r="B33" i="6" s="1"/>
  <c r="Z27" i="13"/>
  <c r="Z28" i="13" s="1"/>
  <c r="Q27" i="13"/>
  <c r="Q28" i="13" s="1"/>
  <c r="AY26" i="13"/>
  <c r="B30" i="6" s="1"/>
  <c r="AU26" i="13"/>
  <c r="K27" i="13"/>
  <c r="K28" i="13" s="1"/>
  <c r="I27" i="13"/>
  <c r="I28" i="13" s="1"/>
  <c r="S30" i="10"/>
  <c r="S31" i="10" s="1"/>
  <c r="Z26" i="13"/>
  <c r="AA27" i="13"/>
  <c r="AA28" i="13" s="1"/>
  <c r="I26" i="13"/>
  <c r="F26" i="13"/>
  <c r="B11" i="6" s="1"/>
  <c r="AN26" i="13"/>
  <c r="B25" i="6" s="1"/>
  <c r="BI27" i="13"/>
  <c r="BI28" i="13" s="1"/>
  <c r="S26" i="13"/>
  <c r="B18" i="6" s="1"/>
  <c r="Y26" i="13"/>
  <c r="B20" i="6" s="1"/>
  <c r="AH27" i="13"/>
  <c r="AH28" i="13" s="1"/>
  <c r="AX26" i="13"/>
  <c r="B29" i="6" s="1"/>
  <c r="O26" i="13"/>
  <c r="B16" i="6" s="1"/>
  <c r="AE27" i="13"/>
  <c r="AE28" i="13" s="1"/>
  <c r="AM26" i="13"/>
  <c r="B23" i="6" s="1"/>
  <c r="BD22" i="12"/>
  <c r="BD23" i="12" s="1"/>
  <c r="BR26" i="13"/>
  <c r="AA26" i="13"/>
  <c r="AQ27" i="13"/>
  <c r="AQ28" i="13" s="1"/>
  <c r="BG27" i="13"/>
  <c r="BG28" i="13" s="1"/>
  <c r="BC27" i="13"/>
  <c r="BC28" i="13" s="1"/>
  <c r="BS27" i="13"/>
  <c r="BS28" i="13" s="1"/>
  <c r="AY27" i="13"/>
  <c r="AY28" i="13" s="1"/>
  <c r="AI26" i="13"/>
  <c r="S27" i="13"/>
  <c r="S28" i="13" s="1"/>
  <c r="Z30" i="10"/>
  <c r="Z31" i="10" s="1"/>
  <c r="BR27" i="13"/>
  <c r="BR28" i="13" s="1"/>
  <c r="M27" i="13"/>
  <c r="M28" i="13" s="1"/>
  <c r="U29" i="10"/>
  <c r="N27" i="13"/>
  <c r="N28" i="13" s="1"/>
  <c r="AT26" i="13"/>
  <c r="AL27" i="13"/>
  <c r="AL28" i="13" s="1"/>
  <c r="AD26" i="13"/>
  <c r="BJ26" i="13"/>
  <c r="AR29" i="10"/>
  <c r="AI27" i="13"/>
  <c r="AI28" i="13" s="1"/>
  <c r="AD27" i="13"/>
  <c r="AD28" i="13" s="1"/>
  <c r="AH29" i="10"/>
  <c r="AC26" i="13"/>
  <c r="B21" i="6" s="1"/>
  <c r="AC27" i="13"/>
  <c r="AC28" i="13" s="1"/>
  <c r="F27" i="13"/>
  <c r="F28" i="13" s="1"/>
  <c r="V26" i="13"/>
  <c r="AL26" i="13"/>
  <c r="M26" i="13"/>
  <c r="B14" i="6" s="1"/>
  <c r="CL21" i="12" l="1"/>
  <c r="CK21" i="12"/>
  <c r="BX29" i="10"/>
  <c r="BW29" i="10"/>
  <c r="BW26" i="13"/>
  <c r="BX26" i="13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BB22" i="11"/>
  <c r="BC22" i="11"/>
  <c r="BD22" i="11"/>
  <c r="BE22" i="11"/>
  <c r="BF22" i="11"/>
  <c r="BG22" i="11"/>
  <c r="BH22" i="11"/>
  <c r="BI22" i="11"/>
  <c r="BJ22" i="11"/>
  <c r="BK22" i="11"/>
  <c r="BL22" i="11"/>
  <c r="BM22" i="11"/>
  <c r="BN22" i="11"/>
  <c r="BO22" i="11"/>
  <c r="BP22" i="11"/>
  <c r="BQ22" i="11"/>
  <c r="BR22" i="11"/>
  <c r="BS22" i="11"/>
  <c r="BT22" i="11"/>
  <c r="BU22" i="11"/>
  <c r="BV22" i="11"/>
  <c r="BW22" i="11"/>
  <c r="BX22" i="11"/>
  <c r="BY22" i="11"/>
  <c r="BZ22" i="11"/>
  <c r="CA22" i="11"/>
  <c r="CB22" i="11"/>
  <c r="CC22" i="11"/>
  <c r="CD22" i="11"/>
  <c r="CE22" i="11"/>
  <c r="CF22" i="11"/>
  <c r="CG22" i="11"/>
  <c r="CH22" i="11"/>
  <c r="CI22" i="11"/>
  <c r="F22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AB18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W17" i="11"/>
  <c r="CH16" i="11"/>
  <c r="CF16" i="11"/>
  <c r="CD16" i="11"/>
  <c r="CB16" i="11"/>
  <c r="BZ16" i="11"/>
  <c r="BX16" i="11"/>
  <c r="BV16" i="11"/>
  <c r="BT16" i="11"/>
  <c r="BR16" i="11"/>
  <c r="BP16" i="11"/>
  <c r="BN16" i="11"/>
  <c r="BL16" i="11"/>
  <c r="BJ16" i="11"/>
  <c r="BH16" i="11"/>
  <c r="BF16" i="11"/>
  <c r="BD16" i="11"/>
  <c r="BB16" i="11"/>
  <c r="AZ16" i="11"/>
  <c r="AX16" i="11"/>
  <c r="AV16" i="11"/>
  <c r="AT16" i="11"/>
  <c r="AR16" i="11"/>
  <c r="AP16" i="11"/>
  <c r="AN16" i="11"/>
  <c r="AL16" i="11"/>
  <c r="AJ16" i="11"/>
  <c r="AH16" i="11"/>
  <c r="AF16" i="11"/>
  <c r="AD16" i="11"/>
  <c r="AB16" i="11"/>
  <c r="Z16" i="11"/>
  <c r="X16" i="11"/>
  <c r="V16" i="11"/>
  <c r="T16" i="11"/>
  <c r="R16" i="11"/>
  <c r="P16" i="11"/>
  <c r="N16" i="11"/>
  <c r="L16" i="11"/>
  <c r="J16" i="11"/>
  <c r="H16" i="11"/>
  <c r="F16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AB15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F14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F13" i="11"/>
  <c r="F12" i="11"/>
  <c r="F11" i="11"/>
  <c r="F10" i="11"/>
  <c r="F23" i="11" l="1"/>
  <c r="D11" i="15" s="1"/>
  <c r="CM21" i="12"/>
  <c r="BY29" i="10"/>
  <c r="BY26" i="13"/>
  <c r="N24" i="11"/>
  <c r="N25" i="11" s="1"/>
  <c r="AB24" i="11"/>
  <c r="AB25" i="11" s="1"/>
  <c r="BA24" i="11"/>
  <c r="BA25" i="11" s="1"/>
  <c r="I24" i="11"/>
  <c r="I25" i="11" s="1"/>
  <c r="AW24" i="11"/>
  <c r="AW25" i="11" s="1"/>
  <c r="AS24" i="11"/>
  <c r="AO24" i="11"/>
  <c r="AO25" i="11" s="1"/>
  <c r="AK24" i="11"/>
  <c r="AK25" i="11" s="1"/>
  <c r="Y24" i="11"/>
  <c r="Y25" i="11" s="1"/>
  <c r="O24" i="11"/>
  <c r="O25" i="11" s="1"/>
  <c r="J24" i="11"/>
  <c r="J25" i="11" s="1"/>
  <c r="AH24" i="11"/>
  <c r="AH25" i="11" s="1"/>
  <c r="R24" i="11"/>
  <c r="R25" i="11" s="1"/>
  <c r="CC23" i="11"/>
  <c r="CC24" i="11"/>
  <c r="BM23" i="11"/>
  <c r="BM24" i="11"/>
  <c r="AC23" i="11"/>
  <c r="D18" i="15" s="1"/>
  <c r="CF23" i="11"/>
  <c r="CF24" i="11"/>
  <c r="CB23" i="11"/>
  <c r="CB24" i="11"/>
  <c r="BX23" i="11"/>
  <c r="BX24" i="11"/>
  <c r="BT23" i="11"/>
  <c r="BT24" i="11"/>
  <c r="BP23" i="11"/>
  <c r="BP24" i="11"/>
  <c r="BL23" i="11"/>
  <c r="BL24" i="11"/>
  <c r="BH23" i="11"/>
  <c r="BH24" i="11"/>
  <c r="BD23" i="11"/>
  <c r="BD24" i="11"/>
  <c r="AZ23" i="11"/>
  <c r="AV23" i="11"/>
  <c r="AR23" i="11"/>
  <c r="AJ23" i="11"/>
  <c r="AF24" i="11"/>
  <c r="AF23" i="11"/>
  <c r="AB23" i="11"/>
  <c r="D17" i="15" s="1"/>
  <c r="X23" i="11"/>
  <c r="D16" i="15" s="1"/>
  <c r="T23" i="11"/>
  <c r="P23" i="11"/>
  <c r="L23" i="11"/>
  <c r="H23" i="11"/>
  <c r="AJ24" i="11"/>
  <c r="AM24" i="11"/>
  <c r="AQ24" i="11"/>
  <c r="V24" i="11"/>
  <c r="CI23" i="11"/>
  <c r="CI24" i="11"/>
  <c r="CE23" i="11"/>
  <c r="CE24" i="11"/>
  <c r="CA23" i="11"/>
  <c r="CA24" i="11"/>
  <c r="BW23" i="11"/>
  <c r="BW24" i="11"/>
  <c r="BS23" i="11"/>
  <c r="BS24" i="11"/>
  <c r="BO23" i="11"/>
  <c r="BO24" i="11"/>
  <c r="BK23" i="11"/>
  <c r="BK24" i="11"/>
  <c r="BG23" i="11"/>
  <c r="BG24" i="11"/>
  <c r="BC23" i="11"/>
  <c r="D20" i="15" s="1"/>
  <c r="BC24" i="11"/>
  <c r="AY23" i="11"/>
  <c r="AU23" i="11"/>
  <c r="AQ23" i="11"/>
  <c r="AM23" i="11"/>
  <c r="AI23" i="11"/>
  <c r="AE23" i="11"/>
  <c r="AA23" i="11"/>
  <c r="W23" i="11"/>
  <c r="D15" i="15" s="1"/>
  <c r="S23" i="11"/>
  <c r="D12" i="15" s="1"/>
  <c r="O23" i="11"/>
  <c r="K23" i="11"/>
  <c r="G23" i="11"/>
  <c r="AV24" i="11"/>
  <c r="AY24" i="11"/>
  <c r="CH23" i="11"/>
  <c r="CH24" i="11"/>
  <c r="CD23" i="11"/>
  <c r="CD24" i="11"/>
  <c r="BZ23" i="11"/>
  <c r="BZ24" i="11"/>
  <c r="BV23" i="11"/>
  <c r="BV24" i="11"/>
  <c r="BR23" i="11"/>
  <c r="BR24" i="11"/>
  <c r="BN23" i="11"/>
  <c r="BN24" i="11"/>
  <c r="BJ23" i="11"/>
  <c r="BJ24" i="11"/>
  <c r="BF23" i="11"/>
  <c r="BF24" i="11"/>
  <c r="BB23" i="11"/>
  <c r="D22" i="15" s="1"/>
  <c r="BB24" i="11"/>
  <c r="AX23" i="11"/>
  <c r="AT23" i="11"/>
  <c r="AP23" i="11"/>
  <c r="AL23" i="11"/>
  <c r="AH23" i="11"/>
  <c r="AD23" i="11"/>
  <c r="Z23" i="11"/>
  <c r="V23" i="11"/>
  <c r="R23" i="11"/>
  <c r="N23" i="11"/>
  <c r="J23" i="11"/>
  <c r="X24" i="11"/>
  <c r="AC24" i="11"/>
  <c r="AN24" i="11"/>
  <c r="AP24" i="11"/>
  <c r="AR24" i="11"/>
  <c r="AU24" i="11"/>
  <c r="AZ24" i="11"/>
  <c r="BU23" i="11"/>
  <c r="BU24" i="11"/>
  <c r="BI23" i="11"/>
  <c r="BI24" i="11"/>
  <c r="BE23" i="11"/>
  <c r="BE24" i="11"/>
  <c r="BA23" i="11"/>
  <c r="D21" i="15" s="1"/>
  <c r="AS23" i="11"/>
  <c r="AO23" i="11"/>
  <c r="AK23" i="11"/>
  <c r="AG23" i="11"/>
  <c r="D19" i="15" s="1"/>
  <c r="Y23" i="11"/>
  <c r="D14" i="15" s="1"/>
  <c r="U23" i="11"/>
  <c r="Q23" i="11"/>
  <c r="M23" i="11"/>
  <c r="D13" i="15" s="1"/>
  <c r="I23" i="11"/>
  <c r="AL24" i="11"/>
  <c r="AT24" i="11"/>
  <c r="AX24" i="11"/>
  <c r="CG23" i="11"/>
  <c r="CG24" i="11"/>
  <c r="BY23" i="11"/>
  <c r="BY24" i="11"/>
  <c r="BQ23" i="11"/>
  <c r="BQ24" i="11"/>
  <c r="AW23" i="11"/>
  <c r="AG24" i="11"/>
  <c r="AN23" i="11"/>
  <c r="AA24" i="11"/>
  <c r="W24" i="11"/>
  <c r="S24" i="11"/>
  <c r="G24" i="11"/>
  <c r="T24" i="11"/>
  <c r="K24" i="11"/>
  <c r="U24" i="11"/>
  <c r="Q24" i="11"/>
  <c r="M24" i="11"/>
  <c r="AE24" i="11"/>
  <c r="Z24" i="11"/>
  <c r="AD24" i="11"/>
  <c r="AI24" i="11"/>
  <c r="P24" i="11"/>
  <c r="L24" i="11"/>
  <c r="H24" i="11"/>
  <c r="F24" i="11"/>
  <c r="CL23" i="11" l="1"/>
  <c r="CK23" i="11"/>
  <c r="AS25" i="11"/>
  <c r="AD25" i="11"/>
  <c r="G25" i="11"/>
  <c r="AL25" i="11"/>
  <c r="U25" i="11"/>
  <c r="AE25" i="11"/>
  <c r="W25" i="11"/>
  <c r="AG25" i="11"/>
  <c r="AX25" i="11"/>
  <c r="AN25" i="11"/>
  <c r="BF25" i="11"/>
  <c r="BV25" i="11"/>
  <c r="BK25" i="11"/>
  <c r="AF25" i="11"/>
  <c r="BH25" i="11"/>
  <c r="CC25" i="11"/>
  <c r="F25" i="11"/>
  <c r="AI25" i="11"/>
  <c r="M25" i="11"/>
  <c r="T25" i="11"/>
  <c r="AA25" i="11"/>
  <c r="CG25" i="11"/>
  <c r="AT25" i="11"/>
  <c r="BU25" i="11"/>
  <c r="AU25" i="11"/>
  <c r="AC25" i="11"/>
  <c r="BB25" i="11"/>
  <c r="BR25" i="11"/>
  <c r="CH25" i="11"/>
  <c r="AV25" i="11"/>
  <c r="BG25" i="11"/>
  <c r="BW25" i="11"/>
  <c r="AJ25" i="11"/>
  <c r="BD25" i="11"/>
  <c r="BT25" i="11"/>
  <c r="BM25" i="11"/>
  <c r="BI25" i="11"/>
  <c r="AR25" i="11"/>
  <c r="X25" i="11"/>
  <c r="BN25" i="11"/>
  <c r="CD25" i="11"/>
  <c r="BC25" i="11"/>
  <c r="BS25" i="11"/>
  <c r="CI25" i="11"/>
  <c r="V25" i="11"/>
  <c r="BP25" i="11"/>
  <c r="CF25" i="11"/>
  <c r="H25" i="11"/>
  <c r="L25" i="11"/>
  <c r="BE25" i="11"/>
  <c r="AP25" i="11"/>
  <c r="BJ25" i="11"/>
  <c r="BZ25" i="11"/>
  <c r="BO25" i="11"/>
  <c r="CE25" i="11"/>
  <c r="AQ25" i="11"/>
  <c r="BL25" i="11"/>
  <c r="CB25" i="11"/>
  <c r="Q25" i="11"/>
  <c r="BY25" i="11"/>
  <c r="Z25" i="11"/>
  <c r="S25" i="11"/>
  <c r="BQ25" i="11"/>
  <c r="P25" i="11"/>
  <c r="K25" i="11"/>
  <c r="AZ25" i="11"/>
  <c r="AY25" i="11"/>
  <c r="CA25" i="11"/>
  <c r="AM25" i="11"/>
  <c r="BX25" i="11"/>
  <c r="CM23" i="11" l="1"/>
</calcChain>
</file>

<file path=xl/sharedStrings.xml><?xml version="1.0" encoding="utf-8"?>
<sst xmlns="http://schemas.openxmlformats.org/spreadsheetml/2006/main" count="408" uniqueCount="196">
  <si>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</si>
  <si>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</si>
  <si>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</si>
  <si>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</si>
  <si>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</si>
  <si>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</si>
  <si>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</si>
  <si>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</si>
  <si>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</si>
  <si>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</si>
  <si>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</si>
  <si>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</si>
  <si>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</si>
  <si>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</si>
  <si>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</si>
  <si>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</si>
  <si>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</si>
  <si>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</si>
  <si>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</si>
  <si>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</si>
  <si>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</si>
  <si>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</si>
  <si>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</si>
  <si>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</si>
  <si>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</si>
  <si>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</si>
  <si>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</si>
  <si>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</si>
  <si>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</si>
  <si>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</si>
  <si>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</si>
  <si>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</si>
  <si>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</si>
  <si>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</si>
  <si>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</si>
  <si>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</si>
  <si>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</si>
  <si>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</si>
  <si>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</si>
  <si>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</si>
  <si>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</si>
  <si>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</si>
  <si>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</si>
  <si>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</si>
  <si>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</si>
  <si>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</si>
  <si>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</si>
  <si>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</si>
  <si>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</si>
  <si>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</si>
  <si>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</si>
  <si>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</si>
  <si>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</si>
  <si>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</si>
  <si>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</si>
  <si>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</si>
  <si>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</si>
  <si>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</si>
  <si>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</si>
  <si>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</si>
  <si>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</si>
  <si>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</si>
  <si>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</si>
  <si>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</si>
  <si>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</si>
  <si>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стоимость</t>
  </si>
  <si>
    <t>МУЖЧИНЫ</t>
  </si>
  <si>
    <t>ЖЕНЩИНЫ</t>
  </si>
  <si>
    <t>76, 78, 82, 84, 88, 90, 94, 96</t>
  </si>
  <si>
    <t>42, 48, 54, 60</t>
  </si>
  <si>
    <t>51, 57, 63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</si>
  <si>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</si>
  <si>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</si>
  <si>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</si>
  <si>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</si>
  <si>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36, 38</t>
  </si>
  <si>
    <t>40, 42, 44, 46, 48, 50, 52, 54, 56, 58, 60, 62, 64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</si>
  <si>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</si>
  <si>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</si>
  <si>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</si>
  <si>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</si>
  <si>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</si>
  <si>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</si>
  <si>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</si>
  <si>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</si>
  <si>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</si>
  <si>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</si>
  <si>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</si>
  <si>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</si>
  <si>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</si>
  <si>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</si>
  <si>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</si>
  <si>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</si>
  <si>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</si>
  <si>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</si>
  <si>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</si>
  <si>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</si>
  <si>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</si>
  <si>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</si>
  <si>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</si>
  <si>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</si>
  <si>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</si>
  <si>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</si>
  <si>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</si>
  <si>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</si>
  <si>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</si>
  <si>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</si>
  <si>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</si>
  <si>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</si>
  <si>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</si>
  <si>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</si>
  <si>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</si>
  <si>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</si>
  <si>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</si>
  <si>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</si>
  <si>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</si>
  <si>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</si>
  <si>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</si>
  <si>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</si>
  <si>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</si>
  <si>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</si>
  <si>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</si>
  <si>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</si>
  <si>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</si>
  <si>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</si>
  <si>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</si>
  <si>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</si>
  <si>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</si>
  <si>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</si>
  <si>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</si>
  <si>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</si>
  <si>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</si>
  <si>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</si>
  <si>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</si>
  <si>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</si>
  <si>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</si>
  <si>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</si>
  <si>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</si>
  <si>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</si>
  <si>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</si>
  <si>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</si>
  <si>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</si>
  <si>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</si>
  <si>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</si>
  <si>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</si>
  <si>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</si>
  <si>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</si>
  <si>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</si>
  <si>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</si>
  <si>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</si>
  <si>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</si>
  <si>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</si>
  <si>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</si>
  <si>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</si>
  <si>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</si>
  <si>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</si>
  <si>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</si>
  <si>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</si>
  <si>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</si>
  <si>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</si>
  <si>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</si>
  <si>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</si>
  <si>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</si>
  <si>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</si>
  <si>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</si>
  <si>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</si>
  <si>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</si>
  <si>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</si>
  <si>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</si>
  <si>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Рентгенография легких</t>
  </si>
  <si>
    <t xml:space="preserve"> Компьютерная томография легких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</si>
  <si>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</si>
  <si>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A12.20.001</t>
  </si>
  <si>
    <t>Микроскопическое исследование влагалищных мазков</t>
  </si>
  <si>
    <t xml:space="preserve">A26.06.041.002
</t>
  </si>
  <si>
    <t>Определение суммарных антител классов M и G (anti-HCV IgG и anti-HCV IgM) к вирусу гепатита C (Hepatitis C virus) в крови</t>
  </si>
  <si>
    <t>67, 69, 73</t>
  </si>
  <si>
    <t>79, 81, 87, 91, 93, 97, 99</t>
  </si>
  <si>
    <t>77, 83, 89</t>
  </si>
  <si>
    <t>19, 21, 23, 27, 29, 31,33</t>
  </si>
  <si>
    <t>45, 55</t>
  </si>
  <si>
    <t>41, 43, 47, 49, 51, 53, 57, 59, 61, 63</t>
  </si>
  <si>
    <t>65, 75, 85, 95</t>
  </si>
  <si>
    <t>67, 69, 71, 73, 77, 79, 81, 83, 87, 89, 91, 93, 97, 99</t>
  </si>
  <si>
    <t>37, 39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</si>
  <si>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 одним из методов: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</si>
  <si>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</si>
  <si>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Микроскопическое исследование влагалищных мазков (с учетом забора материала на исследование - A01.20.003)</t>
  </si>
  <si>
    <t xml:space="preserve">A06.20.004.010 </t>
  </si>
  <si>
    <t xml:space="preserve"> Маммография обеих молочных желез в двух проекциях с двойным прочтением рентгенограмм (для женщин) </t>
  </si>
  <si>
    <t>к Дополнительному соглашению № 1</t>
  </si>
  <si>
    <t>Маммография обеих молочных желез</t>
  </si>
  <si>
    <t>Индивидуальное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</si>
  <si>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</si>
  <si>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B04.070.005</t>
  </si>
  <si>
    <t>от "27"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</si>
</sst>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  <numFmt numFmtId="175" formatCode="0.000"/>
  </numFmts>
  <fonts count="1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51" applyNumberFormat="0" applyAlignment="0" applyProtection="0"/>
    <xf numFmtId="0" fontId="56" fillId="50" borderId="51" applyNumberFormat="0" applyAlignment="0" applyProtection="0"/>
    <xf numFmtId="0" fontId="57" fillId="61" borderId="52" applyNumberFormat="0" applyAlignment="0" applyProtection="0"/>
    <xf numFmtId="0" fontId="58" fillId="61" borderId="53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54" applyNumberFormat="0" applyFill="0" applyAlignment="0" applyProtection="0"/>
    <xf numFmtId="0" fontId="64" fillId="0" borderId="55" applyNumberFormat="0" applyFill="0" applyAlignment="0" applyProtection="0"/>
    <xf numFmtId="0" fontId="65" fillId="0" borderId="54" applyNumberFormat="0" applyFill="0" applyAlignment="0" applyProtection="0"/>
    <xf numFmtId="0" fontId="66" fillId="0" borderId="56" applyNumberFormat="0" applyFill="0" applyAlignment="0" applyProtection="0"/>
    <xf numFmtId="0" fontId="67" fillId="0" borderId="57" applyNumberFormat="0" applyFill="0" applyAlignment="0" applyProtection="0"/>
    <xf numFmtId="0" fontId="68" fillId="0" borderId="58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51" applyNumberFormat="0" applyAlignment="0" applyProtection="0"/>
    <xf numFmtId="0" fontId="72" fillId="43" borderId="51" applyNumberFormat="0" applyAlignment="0" applyProtection="0"/>
    <xf numFmtId="0" fontId="73" fillId="0" borderId="59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60" applyNumberFormat="0" applyFont="0" applyAlignment="0" applyProtection="0"/>
    <xf numFmtId="0" fontId="75" fillId="45" borderId="60" applyNumberFormat="0" applyFont="0" applyAlignment="0" applyProtection="0"/>
    <xf numFmtId="0" fontId="58" fillId="36" borderId="61" applyNumberFormat="0" applyAlignment="0" applyProtection="0"/>
    <xf numFmtId="0" fontId="57" fillId="50" borderId="62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63" applyNumberFormat="0" applyFill="0" applyAlignment="0" applyProtection="0"/>
    <xf numFmtId="0" fontId="78" fillId="0" borderId="63" applyNumberFormat="0" applyFill="0" applyAlignment="0" applyProtection="0"/>
    <xf numFmtId="0" fontId="59" fillId="0" borderId="64">
      <protection locked="0"/>
    </xf>
    <xf numFmtId="0" fontId="78" fillId="0" borderId="65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44" applyNumberFormat="0" applyAlignment="0" applyProtection="0"/>
    <xf numFmtId="0" fontId="80" fillId="43" borderId="51" applyNumberFormat="0" applyAlignment="0" applyProtection="0"/>
    <xf numFmtId="0" fontId="80" fillId="43" borderId="51" applyNumberFormat="0" applyAlignment="0" applyProtection="0"/>
    <xf numFmtId="0" fontId="42" fillId="9" borderId="45" applyNumberFormat="0" applyAlignment="0" applyProtection="0"/>
    <xf numFmtId="0" fontId="81" fillId="44" borderId="62" applyNumberFormat="0" applyAlignment="0" applyProtection="0"/>
    <xf numFmtId="0" fontId="81" fillId="44" borderId="62" applyNumberFormat="0" applyAlignment="0" applyProtection="0"/>
    <xf numFmtId="0" fontId="43" fillId="9" borderId="44" applyNumberFormat="0" applyAlignment="0" applyProtection="0"/>
    <xf numFmtId="0" fontId="82" fillId="44" borderId="51" applyNumberFormat="0" applyAlignment="0" applyProtection="0"/>
    <xf numFmtId="0" fontId="82" fillId="44" borderId="51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41" applyNumberFormat="0" applyFill="0" applyAlignment="0" applyProtection="0"/>
    <xf numFmtId="0" fontId="85" fillId="0" borderId="66" applyNumberFormat="0" applyFill="0" applyAlignment="0" applyProtection="0"/>
    <xf numFmtId="0" fontId="85" fillId="0" borderId="66" applyNumberFormat="0" applyFill="0" applyAlignment="0" applyProtection="0"/>
    <xf numFmtId="0" fontId="36" fillId="0" borderId="42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37" fillId="0" borderId="43" applyNumberFormat="0" applyFill="0" applyAlignment="0" applyProtection="0"/>
    <xf numFmtId="0" fontId="87" fillId="0" borderId="67" applyNumberFormat="0" applyFill="0" applyAlignment="0" applyProtection="0"/>
    <xf numFmtId="0" fontId="87" fillId="0" borderId="67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49" applyNumberFormat="0" applyFill="0" applyAlignment="0" applyProtection="0"/>
    <xf numFmtId="0" fontId="88" fillId="0" borderId="68" applyNumberFormat="0" applyFill="0" applyAlignment="0" applyProtection="0"/>
    <xf numFmtId="0" fontId="88" fillId="0" borderId="68" applyNumberFormat="0" applyFill="0" applyAlignment="0" applyProtection="0"/>
    <xf numFmtId="0" fontId="45" fillId="10" borderId="47" applyNumberFormat="0" applyAlignment="0" applyProtection="0"/>
    <xf numFmtId="0" fontId="89" fillId="61" borderId="53" applyNumberFormat="0" applyAlignment="0" applyProtection="0"/>
    <xf numFmtId="0" fontId="89" fillId="61" borderId="53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45" borderId="60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1" fillId="45" borderId="60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51" fillId="45" borderId="60" applyNumberFormat="0" applyFont="0" applyAlignment="0" applyProtection="0"/>
    <xf numFmtId="0" fontId="50" fillId="45" borderId="60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45" borderId="60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45" borderId="60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46" applyNumberFormat="0" applyFill="0" applyAlignment="0" applyProtection="0"/>
    <xf numFmtId="0" fontId="102" fillId="0" borderId="59" applyNumberFormat="0" applyFill="0" applyAlignment="0" applyProtection="0"/>
    <xf numFmtId="0" fontId="102" fillId="0" borderId="59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288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168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4" fillId="0" borderId="0" xfId="0" applyNumberFormat="1" applyFont="1"/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168" fontId="13" fillId="0" borderId="38" xfId="0" applyNumberFormat="1" applyFont="1" applyBorder="1"/>
    <xf numFmtId="0" fontId="12" fillId="0" borderId="40" xfId="0" applyFont="1" applyBorder="1" applyAlignment="1">
      <alignment horizontal="center"/>
    </xf>
    <xf numFmtId="168" fontId="3" fillId="0" borderId="19" xfId="0" applyNumberFormat="1" applyFont="1" applyBorder="1"/>
    <xf numFmtId="168" fontId="3" fillId="0" borderId="35" xfId="0" applyNumberFormat="1" applyFont="1" applyBorder="1"/>
    <xf numFmtId="168" fontId="3" fillId="0" borderId="37" xfId="0" applyNumberFormat="1" applyFont="1" applyBorder="1"/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168" fontId="3" fillId="0" borderId="22" xfId="0" applyNumberFormat="1" applyFont="1" applyBorder="1"/>
    <xf numFmtId="0" fontId="7" fillId="0" borderId="2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7" fillId="4" borderId="0" xfId="0" applyFont="1" applyFill="1"/>
    <xf numFmtId="168" fontId="7" fillId="4" borderId="0" xfId="0" applyNumberFormat="1" applyFont="1" applyFill="1"/>
    <xf numFmtId="0" fontId="18" fillId="0" borderId="2" xfId="0" applyFont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169" fontId="18" fillId="2" borderId="0" xfId="0" applyNumberFormat="1" applyFont="1" applyFill="1"/>
    <xf numFmtId="2" fontId="18" fillId="2" borderId="0" xfId="0" applyNumberFormat="1" applyFont="1" applyFill="1"/>
    <xf numFmtId="0" fontId="7" fillId="0" borderId="69" xfId="0" applyFont="1" applyBorder="1" applyAlignment="1">
      <alignment horizontal="center"/>
    </xf>
    <xf numFmtId="168" fontId="3" fillId="0" borderId="23" xfId="0" applyNumberFormat="1" applyFont="1" applyBorder="1"/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1" fillId="0" borderId="22" xfId="0" applyFont="1" applyBorder="1"/>
    <xf numFmtId="0" fontId="1" fillId="0" borderId="21" xfId="0" applyFont="1" applyBorder="1"/>
    <xf numFmtId="175" fontId="1" fillId="0" borderId="0" xfId="0" applyNumberFormat="1" applyFont="1"/>
    <xf numFmtId="0" fontId="7" fillId="0" borderId="34" xfId="0" applyFont="1" applyBorder="1" applyAlignment="1">
      <alignment horizontal="center"/>
    </xf>
    <xf numFmtId="168" fontId="3" fillId="0" borderId="31" xfId="0" applyNumberFormat="1" applyFont="1" applyBorder="1"/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168" fontId="3" fillId="0" borderId="32" xfId="0" applyNumberFormat="1" applyFont="1" applyBorder="1"/>
    <xf numFmtId="0" fontId="7" fillId="0" borderId="30" xfId="0" applyFont="1" applyBorder="1" applyAlignment="1">
      <alignment horizontal="center"/>
    </xf>
    <xf numFmtId="0" fontId="7" fillId="4" borderId="30" xfId="0" applyFont="1" applyFill="1" applyBorder="1" applyAlignment="1">
      <alignment horizontal="center"/>
    </xf>
    <xf numFmtId="168" fontId="3" fillId="4" borderId="37" xfId="0" applyNumberFormat="1" applyFont="1" applyFill="1" applyBorder="1"/>
    <xf numFmtId="168" fontId="3" fillId="0" borderId="70" xfId="0" applyNumberFormat="1" applyFont="1" applyBorder="1"/>
    <xf numFmtId="0" fontId="7" fillId="0" borderId="3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71" xfId="0" applyFont="1" applyBorder="1" applyAlignment="1">
      <alignment horizontal="center"/>
    </xf>
    <xf numFmtId="169" fontId="3" fillId="3" borderId="3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/>
    </xf>
    <xf numFmtId="169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106" fillId="3" borderId="1" xfId="0" applyFont="1" applyFill="1" applyBorder="1" applyAlignment="1">
      <alignment horizontal="justify" vertical="center" wrapText="1"/>
    </xf>
    <xf numFmtId="169" fontId="7" fillId="3" borderId="1" xfId="0" applyNumberFormat="1" applyFont="1" applyFill="1" applyBorder="1" applyAlignment="1">
      <alignment vertical="center" wrapText="1"/>
    </xf>
    <xf numFmtId="0" fontId="7" fillId="0" borderId="72" xfId="0" applyFont="1" applyBorder="1" applyAlignment="1">
      <alignment horizontal="center" wrapText="1"/>
    </xf>
    <xf numFmtId="168" fontId="3" fillId="0" borderId="73" xfId="0" applyNumberFormat="1" applyFont="1" applyBorder="1"/>
    <xf numFmtId="169" fontId="7" fillId="4" borderId="1" xfId="0" applyNumberFormat="1" applyFont="1" applyFill="1" applyBorder="1" applyAlignment="1">
      <alignment horizontal="right" vertical="center"/>
    </xf>
    <xf numFmtId="169" fontId="18" fillId="4" borderId="1" xfId="0" applyNumberFormat="1" applyFont="1" applyFill="1" applyBorder="1" applyAlignment="1">
      <alignment horizontal="right" vertical="center" wrapText="1"/>
    </xf>
    <xf numFmtId="169" fontId="107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169" fontId="109" fillId="4" borderId="1" xfId="0" applyNumberFormat="1" applyFont="1" applyFill="1" applyBorder="1" applyAlignment="1">
      <alignment horizontal="right" vertical="center"/>
    </xf>
    <xf numFmtId="0" fontId="106" fillId="3" borderId="1" xfId="0" applyFont="1" applyFill="1" applyBorder="1" applyAlignment="1">
      <alignment horizontal="center" vertical="center" wrapText="1"/>
    </xf>
    <xf numFmtId="0" fontId="110" fillId="3" borderId="3" xfId="0" applyFont="1" applyFill="1" applyBorder="1" applyAlignment="1">
      <alignment horizontal="center" vertical="center" wrapText="1"/>
    </xf>
    <xf numFmtId="168" fontId="110" fillId="3" borderId="3" xfId="0" applyNumberFormat="1" applyFont="1" applyFill="1" applyBorder="1" applyAlignment="1">
      <alignment horizontal="center" vertical="center" wrapText="1"/>
    </xf>
    <xf numFmtId="0" fontId="109" fillId="3" borderId="1" xfId="0" applyFont="1" applyFill="1" applyBorder="1" applyAlignment="1">
      <alignment horizontal="right" vertical="center" wrapText="1"/>
    </xf>
    <xf numFmtId="168" fontId="109" fillId="3" borderId="1" xfId="0" applyNumberFormat="1" applyFont="1" applyFill="1" applyBorder="1" applyAlignment="1">
      <alignment horizontal="right" vertical="center" wrapText="1"/>
    </xf>
    <xf numFmtId="0" fontId="108" fillId="0" borderId="0" xfId="0" applyFont="1"/>
    <xf numFmtId="168" fontId="110" fillId="0" borderId="37" xfId="0" applyNumberFormat="1" applyFont="1" applyBorder="1"/>
    <xf numFmtId="0" fontId="108" fillId="0" borderId="1" xfId="0" applyFont="1" applyBorder="1" applyAlignment="1">
      <alignment vertical="center" wrapText="1"/>
    </xf>
    <xf numFmtId="0" fontId="109" fillId="0" borderId="1" xfId="0" applyFont="1" applyBorder="1" applyAlignment="1">
      <alignment vertical="center" wrapText="1"/>
    </xf>
    <xf numFmtId="169" fontId="108" fillId="4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18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9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9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9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9" fillId="62" borderId="1" xfId="0" applyFont="1" applyFill="1" applyBorder="1" applyAlignment="1">
      <alignment horizontal="center" vertical="center" wrapText="1"/>
    </xf>
    <xf numFmtId="0" fontId="2" fillId="62" borderId="17" xfId="0" applyFont="1" applyFill="1" applyBorder="1" applyAlignment="1">
      <alignment horizontal="center" vertical="center" wrapText="1"/>
    </xf>
    <xf numFmtId="0" fontId="2" fillId="62" borderId="50" xfId="0" applyFont="1" applyFill="1" applyBorder="1" applyAlignment="1">
      <alignment horizontal="center" vertical="center" wrapText="1"/>
    </xf>
    <xf numFmtId="0" fontId="2" fillId="62" borderId="18" xfId="0" applyFont="1" applyFill="1" applyBorder="1" applyAlignment="1">
      <alignment horizontal="center" vertical="center" wrapText="1"/>
    </xf>
    <xf numFmtId="0" fontId="2" fillId="62" borderId="26" xfId="0" applyFont="1" applyFill="1" applyBorder="1" applyAlignment="1">
      <alignment horizontal="center" wrapText="1"/>
    </xf>
    <xf numFmtId="0" fontId="2" fillId="62" borderId="27" xfId="0" applyFont="1" applyFill="1" applyBorder="1" applyAlignment="1">
      <alignment horizontal="center" wrapText="1"/>
    </xf>
    <xf numFmtId="0" fontId="2" fillId="62" borderId="21" xfId="0" applyFont="1" applyFill="1" applyBorder="1" applyAlignment="1">
      <alignment horizontal="center" vertical="center" wrapText="1"/>
    </xf>
    <xf numFmtId="0" fontId="2" fillId="62" borderId="22" xfId="0" applyFont="1" applyFill="1" applyBorder="1" applyAlignment="1">
      <alignment horizontal="center"/>
    </xf>
    <xf numFmtId="0" fontId="2" fillId="62" borderId="24" xfId="0" applyFont="1" applyFill="1" applyBorder="1" applyAlignment="1">
      <alignment horizontal="center" wrapText="1"/>
    </xf>
    <xf numFmtId="0" fontId="2" fillId="62" borderId="28" xfId="0" applyFont="1" applyFill="1" applyBorder="1" applyAlignment="1">
      <alignment horizontal="center" wrapText="1"/>
    </xf>
    <xf numFmtId="0" fontId="2" fillId="62" borderId="25" xfId="0" applyFont="1" applyFill="1" applyBorder="1" applyAlignment="1">
      <alignment horizontal="center" wrapText="1"/>
    </xf>
    <xf numFmtId="0" fontId="2" fillId="62" borderId="17" xfId="0" applyFont="1" applyFill="1" applyBorder="1" applyAlignment="1">
      <alignment horizontal="center" wrapText="1"/>
    </xf>
    <xf numFmtId="0" fontId="2" fillId="62" borderId="18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vertical="center" wrapText="1"/>
    </xf>
    <xf numFmtId="0" fontId="3" fillId="62" borderId="4" xfId="0" applyFont="1" applyFill="1" applyBorder="1" applyAlignment="1">
      <alignment horizontal="center" vertical="center"/>
    </xf>
    <xf numFmtId="0" fontId="3" fillId="62" borderId="4" xfId="0" applyFont="1" applyFill="1" applyBorder="1" applyAlignment="1">
      <alignment horizontal="center"/>
    </xf>
    <xf numFmtId="0" fontId="19" fillId="62" borderId="6" xfId="0" applyFont="1" applyFill="1" applyBorder="1" applyAlignment="1">
      <alignment horizontal="left" vertical="center" wrapText="1"/>
    </xf>
    <xf numFmtId="0" fontId="15" fillId="62" borderId="6" xfId="0" applyFont="1" applyFill="1" applyBorder="1" applyAlignment="1">
      <alignment horizontal="left" vertical="center" wrapText="1"/>
    </xf>
    <xf numFmtId="0" fontId="15" fillId="62" borderId="10" xfId="0" applyFont="1" applyFill="1" applyBorder="1" applyAlignment="1">
      <alignment horizontal="center" vertical="center" wrapText="1"/>
    </xf>
    <xf numFmtId="0" fontId="14" fillId="62" borderId="10" xfId="0" applyFont="1" applyFill="1" applyBorder="1" applyAlignment="1">
      <alignment horizontal="center" vertical="center" wrapText="1"/>
    </xf>
    <xf numFmtId="0" fontId="15" fillId="62" borderId="12" xfId="0" applyFont="1" applyFill="1" applyBorder="1" applyAlignment="1">
      <alignment horizontal="center" vertical="center" wrapText="1"/>
    </xf>
    <xf numFmtId="0" fontId="15" fillId="62" borderId="14" xfId="0" applyFont="1" applyFill="1" applyBorder="1" applyAlignment="1">
      <alignment horizontal="center" vertical="center" wrapText="1"/>
    </xf>
    <xf numFmtId="0" fontId="15" fillId="62" borderId="14" xfId="0" applyFont="1" applyFill="1" applyBorder="1" applyAlignment="1">
      <alignment vertical="center" wrapText="1"/>
    </xf>
    <xf numFmtId="0" fontId="15" fillId="62" borderId="15" xfId="0" applyFont="1" applyFill="1" applyBorder="1" applyAlignment="1">
      <alignment vertical="center" wrapText="1"/>
    </xf>
    <xf numFmtId="0" fontId="19" fillId="62" borderId="7" xfId="0" applyFont="1" applyFill="1" applyBorder="1" applyAlignment="1">
      <alignment horizontal="left" vertical="center" wrapText="1"/>
    </xf>
    <xf numFmtId="0" fontId="15" fillId="62" borderId="7" xfId="0" applyFont="1" applyFill="1" applyBorder="1" applyAlignment="1">
      <alignment horizontal="left" vertical="center" wrapText="1"/>
    </xf>
    <xf numFmtId="0" fontId="15" fillId="62" borderId="11" xfId="0" applyFont="1" applyFill="1" applyBorder="1" applyAlignment="1">
      <alignment horizontal="center" vertical="center" wrapText="1"/>
    </xf>
    <xf numFmtId="0" fontId="14" fillId="62" borderId="11" xfId="0" applyFont="1" applyFill="1" applyBorder="1" applyAlignment="1">
      <alignment horizontal="center" vertical="center" wrapText="1"/>
    </xf>
    <xf numFmtId="0" fontId="15" fillId="62" borderId="8" xfId="0" applyFont="1" applyFill="1" applyBorder="1" applyAlignment="1">
      <alignment horizontal="center" vertical="center" wrapText="1"/>
    </xf>
    <xf numFmtId="0" fontId="15" fillId="62" borderId="13" xfId="0" applyFont="1" applyFill="1" applyBorder="1" applyAlignment="1">
      <alignment horizontal="center" vertical="center" wrapText="1"/>
    </xf>
    <xf numFmtId="0" fontId="15" fillId="62" borderId="9" xfId="0" applyFont="1" applyFill="1" applyBorder="1" applyAlignment="1">
      <alignment horizontal="center" vertical="center" wrapText="1"/>
    </xf>
    <xf numFmtId="0" fontId="18" fillId="62" borderId="4" xfId="0" applyFont="1" applyFill="1" applyBorder="1"/>
    <xf numFmtId="0" fontId="21" fillId="62" borderId="4" xfId="0" applyFont="1" applyFill="1" applyBorder="1" applyAlignment="1">
      <alignment vertical="center" wrapText="1"/>
    </xf>
    <xf numFmtId="0" fontId="22" fillId="62" borderId="5" xfId="0" applyFont="1" applyFill="1" applyBorder="1" applyAlignment="1">
      <alignment vertical="center" wrapText="1"/>
    </xf>
    <xf numFmtId="0" fontId="31" fillId="62" borderId="5" xfId="0" applyFont="1" applyFill="1" applyBorder="1" applyAlignment="1">
      <alignment horizontal="justify" vertical="center" wrapText="1"/>
    </xf>
    <xf numFmtId="0" fontId="3" fillId="62" borderId="1" xfId="0" applyFont="1" applyFill="1" applyBorder="1" applyAlignment="1">
      <alignment horizontal="justify" vertical="center" wrapText="1"/>
    </xf>
    <xf numFmtId="169" fontId="3" fillId="62" borderId="1" xfId="0" applyNumberFormat="1" applyFont="1" applyFill="1" applyBorder="1" applyAlignment="1">
      <alignment horizontal="right" vertical="center" wrapText="1"/>
    </xf>
    <xf numFmtId="0" fontId="9" fillId="62" borderId="4" xfId="0" applyFont="1" applyFill="1" applyBorder="1"/>
    <xf numFmtId="0" fontId="27" fillId="62" borderId="5" xfId="0" applyFont="1" applyFill="1" applyBorder="1" applyAlignment="1">
      <alignment vertical="center" wrapText="1"/>
    </xf>
    <xf numFmtId="0" fontId="6" fillId="62" borderId="1" xfId="0" applyFont="1" applyFill="1" applyBorder="1" applyAlignment="1">
      <alignment horizontal="justify" vertical="center" wrapText="1"/>
    </xf>
    <xf numFmtId="0" fontId="13" fillId="62" borderId="1" xfId="0" applyFont="1" applyFill="1" applyBorder="1" applyAlignment="1">
      <alignment horizontal="justify" vertical="center" wrapText="1"/>
    </xf>
    <xf numFmtId="0" fontId="13" fillId="62" borderId="1" xfId="0" applyFont="1" applyFill="1" applyBorder="1" applyAlignment="1">
      <alignment horizontal="right" vertical="center" wrapText="1"/>
    </xf>
    <xf numFmtId="0" fontId="11" fillId="62" borderId="4" xfId="0" applyFont="1" applyFill="1" applyBorder="1"/>
    <xf numFmtId="0" fontId="29" fillId="62" borderId="5" xfId="0" applyFont="1" applyFill="1" applyBorder="1" applyAlignment="1">
      <alignment vertical="center" wrapText="1"/>
    </xf>
    <xf numFmtId="9" fontId="30" fillId="62" borderId="1" xfId="0" applyNumberFormat="1" applyFont="1" applyFill="1" applyBorder="1" applyAlignment="1">
      <alignment horizontal="justify" vertical="center" wrapText="1"/>
    </xf>
    <xf numFmtId="0" fontId="5" fillId="62" borderId="1" xfId="0" applyFont="1" applyFill="1" applyBorder="1" applyAlignment="1">
      <alignment horizontal="justify" vertical="center" wrapText="1"/>
    </xf>
    <xf numFmtId="1" fontId="5" fillId="62" borderId="1" xfId="0" applyNumberFormat="1" applyFont="1" applyFill="1" applyBorder="1" applyAlignment="1">
      <alignment horizontal="right" vertical="center" wrapText="1"/>
    </xf>
    <xf numFmtId="0" fontId="15" fillId="62" borderId="12" xfId="0" applyFont="1" applyFill="1" applyBorder="1" applyAlignment="1">
      <alignment horizontal="left" vertical="center" wrapText="1"/>
    </xf>
    <xf numFmtId="0" fontId="15" fillId="62" borderId="14" xfId="0" applyFont="1" applyFill="1" applyBorder="1" applyAlignment="1">
      <alignment horizontal="left" vertical="center" wrapText="1"/>
    </xf>
    <xf numFmtId="0" fontId="15" fillId="62" borderId="15" xfId="0" applyFont="1" applyFill="1" applyBorder="1" applyAlignment="1">
      <alignment horizontal="left" vertical="center" wrapText="1"/>
    </xf>
    <xf numFmtId="0" fontId="27" fillId="62" borderId="4" xfId="0" applyFont="1" applyFill="1" applyBorder="1" applyAlignment="1">
      <alignment vertical="center" wrapText="1"/>
    </xf>
    <xf numFmtId="9" fontId="31" fillId="62" borderId="1" xfId="0" applyNumberFormat="1" applyFont="1" applyFill="1" applyBorder="1" applyAlignment="1">
      <alignment horizontal="justify" vertical="center" wrapText="1"/>
    </xf>
    <xf numFmtId="0" fontId="3" fillId="62" borderId="1" xfId="0" applyFont="1" applyFill="1" applyBorder="1" applyAlignment="1">
      <alignment horizontal="right" vertical="center" wrapText="1"/>
    </xf>
    <xf numFmtId="9" fontId="6" fillId="62" borderId="1" xfId="0" applyNumberFormat="1" applyFont="1" applyFill="1" applyBorder="1" applyAlignment="1">
      <alignment horizontal="justify" vertical="center" wrapText="1"/>
    </xf>
    <xf numFmtId="0" fontId="26" fillId="62" borderId="10" xfId="0" applyFont="1" applyFill="1" applyBorder="1" applyAlignment="1">
      <alignment horizontal="center" vertical="center" wrapText="1"/>
    </xf>
    <xf numFmtId="0" fontId="21" fillId="62" borderId="10" xfId="0" applyFont="1" applyFill="1" applyBorder="1" applyAlignment="1">
      <alignment horizontal="center" vertical="center" wrapText="1"/>
    </xf>
    <xf numFmtId="0" fontId="26" fillId="62" borderId="11" xfId="0" applyFont="1" applyFill="1" applyBorder="1" applyAlignment="1">
      <alignment horizontal="center" vertical="center" wrapText="1"/>
    </xf>
    <xf numFmtId="0" fontId="21" fillId="62" borderId="11" xfId="0" applyFont="1" applyFill="1" applyBorder="1" applyAlignment="1">
      <alignment horizontal="center" vertical="center" wrapText="1"/>
    </xf>
    <xf numFmtId="0" fontId="22" fillId="62" borderId="4" xfId="0" applyFont="1" applyFill="1" applyBorder="1" applyAlignment="1">
      <alignment vertical="center" wrapText="1"/>
    </xf>
    <xf numFmtId="0" fontId="32" fillId="62" borderId="5" xfId="0" applyFont="1" applyFill="1" applyBorder="1" applyAlignment="1">
      <alignment vertical="center" wrapText="1"/>
    </xf>
    <xf numFmtId="0" fontId="22" fillId="62" borderId="1" xfId="0" applyFont="1" applyFill="1" applyBorder="1" applyAlignment="1">
      <alignment horizontal="justify" vertical="center" wrapText="1"/>
    </xf>
    <xf numFmtId="168" fontId="3" fillId="62" borderId="1" xfId="0" applyNumberFormat="1" applyFont="1" applyFill="1" applyBorder="1" applyAlignment="1">
      <alignment horizontal="right" vertical="center" wrapText="1"/>
    </xf>
    <xf numFmtId="0" fontId="27" fillId="62" borderId="5" xfId="0" applyFont="1" applyFill="1" applyBorder="1" applyAlignment="1">
      <alignment horizontal="right" vertical="center" wrapText="1"/>
    </xf>
    <xf numFmtId="0" fontId="31" fillId="62" borderId="1" xfId="0" applyFont="1" applyFill="1" applyBorder="1" applyAlignment="1">
      <alignment horizontal="justify" vertical="center" wrapText="1"/>
    </xf>
    <xf numFmtId="0" fontId="3" fillId="62" borderId="4" xfId="0" applyFont="1" applyFill="1" applyBorder="1" applyAlignment="1">
      <alignment horizontal="justify" vertical="center" wrapText="1"/>
    </xf>
    <xf numFmtId="1" fontId="3" fillId="62" borderId="1" xfId="0" applyNumberFormat="1" applyFont="1" applyFill="1" applyBorder="1" applyAlignment="1">
      <alignment horizontal="right" vertical="center" wrapText="1"/>
    </xf>
    <xf numFmtId="0" fontId="29" fillId="62" borderId="4" xfId="0" applyFont="1" applyFill="1" applyBorder="1" applyAlignment="1">
      <alignment vertical="center" wrapText="1"/>
    </xf>
    <xf numFmtId="0" fontId="29" fillId="62" borderId="5" xfId="0" applyFont="1" applyFill="1" applyBorder="1" applyAlignment="1">
      <alignment horizontal="right" vertical="center" wrapText="1"/>
    </xf>
    <xf numFmtId="0" fontId="30" fillId="62" borderId="1" xfId="0" applyFont="1" applyFill="1" applyBorder="1" applyAlignment="1">
      <alignment horizontal="justify" vertical="center" wrapText="1"/>
    </xf>
    <xf numFmtId="0" fontId="5" fillId="62" borderId="4" xfId="0" applyFont="1" applyFill="1" applyBorder="1" applyAlignment="1">
      <alignment horizontal="justify" vertical="center" wrapText="1"/>
    </xf>
    <xf numFmtId="0" fontId="5" fillId="62" borderId="1" xfId="0" applyFont="1" applyFill="1" applyBorder="1" applyAlignment="1">
      <alignment horizontal="right" vertical="center" wrapText="1"/>
    </xf>
    <xf numFmtId="0" fontId="25" fillId="62" borderId="10" xfId="0" applyFont="1" applyFill="1" applyBorder="1" applyAlignment="1">
      <alignment horizontal="center" vertical="center" wrapText="1"/>
    </xf>
    <xf numFmtId="0" fontId="10" fillId="62" borderId="10" xfId="0" applyFont="1" applyFill="1" applyBorder="1" applyAlignment="1">
      <alignment horizontal="center" vertical="center" wrapText="1"/>
    </xf>
    <xf numFmtId="0" fontId="25" fillId="62" borderId="11" xfId="0" applyFont="1" applyFill="1" applyBorder="1" applyAlignment="1">
      <alignment horizontal="center" vertical="center" wrapText="1"/>
    </xf>
    <xf numFmtId="0" fontId="10" fillId="62" borderId="11" xfId="0" applyFont="1" applyFill="1" applyBorder="1" applyAlignment="1">
      <alignment horizontal="center" vertical="center" wrapText="1"/>
    </xf>
    <xf numFmtId="0" fontId="21" fillId="62" borderId="5" xfId="0" applyFont="1" applyFill="1" applyBorder="1" applyAlignment="1">
      <alignment vertical="center" wrapText="1"/>
    </xf>
    <xf numFmtId="168" fontId="3" fillId="62" borderId="2" xfId="0" applyNumberFormat="1" applyFont="1" applyFill="1" applyBorder="1" applyAlignment="1">
      <alignment horizontal="right" vertical="center" wrapText="1"/>
    </xf>
    <xf numFmtId="0" fontId="27" fillId="62" borderId="4" xfId="0" applyFont="1" applyFill="1" applyBorder="1" applyAlignment="1">
      <alignment horizontal="right" vertical="center" wrapText="1"/>
    </xf>
    <xf numFmtId="0" fontId="27" fillId="62" borderId="5" xfId="0" applyFont="1" applyFill="1" applyBorder="1" applyAlignment="1">
      <alignment horizontal="right" vertical="center" wrapText="1"/>
    </xf>
    <xf numFmtId="0" fontId="29" fillId="62" borderId="4" xfId="0" applyFont="1" applyFill="1" applyBorder="1" applyAlignment="1">
      <alignment horizontal="right" vertical="center" wrapText="1"/>
    </xf>
    <xf numFmtId="0" fontId="29" fillId="62" borderId="5" xfId="0" applyFont="1" applyFill="1" applyBorder="1" applyAlignment="1">
      <alignment horizontal="right" vertical="center" wrapText="1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7"/>
  <sheetViews>
    <sheetView view="pageBreakPreview" zoomScale="110" zoomScaleSheetLayoutView="110" workbookViewId="0">
      <selection activeCell="I12" sqref="I12"/>
    </sheetView>
  </sheetViews>
  <sheetFormatPr defaultRowHeight="15.75" x14ac:dyDescent="0.25"/>
  <cols>
    <col min="1" max="1" width="20.5703125" style="115" customWidth="1"/>
    <col min="2" max="2" width="66.140625" style="115" customWidth="1"/>
    <col min="3" max="3" width="15" style="115" customWidth="1"/>
    <col min="4" max="4" width="23.7109375" style="115" customWidth="1"/>
    <col min="5" max="5" width="9.140625" style="115"/>
    <col min="6" max="7" width="10.140625" style="115" customWidth="1"/>
    <col min="8" max="9" width="10.5703125" style="115" customWidth="1"/>
    <col min="10" max="16384" width="9.140625" style="115"/>
  </cols>
  <sheetData>
    <row r="1" spans="1:6" x14ac:dyDescent="0.25">
      <c r="B1" s="171" t="s">
        <v>102</v>
      </c>
      <c r="C1" s="171"/>
    </row>
    <row r="2" spans="1:6" ht="20.25" customHeight="1" x14ac:dyDescent="0.25">
      <c r="B2" s="171" t="s">
        <v>190</v>
      </c>
      <c r="C2" s="171"/>
    </row>
    <row r="3" spans="1:6" ht="20.25" customHeight="1" x14ac:dyDescent="0.25">
      <c r="B3" s="171" t="s">
        <v>195</v>
      </c>
      <c r="C3" s="171"/>
    </row>
    <row r="4" spans="1:6" ht="20.25" customHeight="1" x14ac:dyDescent="0.25">
      <c r="B4" s="171"/>
      <c r="C4" s="171"/>
    </row>
    <row r="5" spans="1:6" x14ac:dyDescent="0.25">
      <c r="B5" s="171" t="s">
        <v>4</v>
      </c>
      <c r="C5" s="171"/>
    </row>
    <row r="6" spans="1:6" ht="15.75" customHeight="1" x14ac:dyDescent="0.25">
      <c r="B6" s="174" t="s">
        <v>132</v>
      </c>
      <c r="C6" s="174"/>
    </row>
    <row r="7" spans="1:6" x14ac:dyDescent="0.25">
      <c r="B7" s="174"/>
      <c r="C7" s="174"/>
    </row>
    <row r="8" spans="1:6" x14ac:dyDescent="0.25">
      <c r="B8" s="178"/>
      <c r="C8" s="178"/>
    </row>
    <row r="10" spans="1:6" ht="62.25" customHeight="1" x14ac:dyDescent="0.25">
      <c r="A10" s="173" t="s">
        <v>128</v>
      </c>
      <c r="B10" s="173"/>
      <c r="C10" s="173"/>
    </row>
    <row r="11" spans="1:6" ht="12.75" customHeight="1" x14ac:dyDescent="0.25"/>
    <row r="12" spans="1:6" ht="30.75" customHeight="1" x14ac:dyDescent="0.25">
      <c r="A12" s="207" t="s">
        <v>44</v>
      </c>
      <c r="B12" s="207" t="s">
        <v>103</v>
      </c>
      <c r="C12" s="207" t="s">
        <v>104</v>
      </c>
    </row>
    <row r="13" spans="1:6" ht="15.75" customHeight="1" x14ac:dyDescent="0.25">
      <c r="A13" s="207">
        <v>1</v>
      </c>
      <c r="B13" s="207">
        <v>2</v>
      </c>
      <c r="C13" s="207">
        <v>3</v>
      </c>
    </row>
    <row r="14" spans="1:6" ht="51" customHeight="1" x14ac:dyDescent="0.25">
      <c r="A14" s="74" t="s">
        <v>54</v>
      </c>
      <c r="B14" s="74" t="s">
        <v>186</v>
      </c>
      <c r="C14" s="156">
        <v>200</v>
      </c>
      <c r="F14" s="118"/>
    </row>
    <row r="15" spans="1:6" ht="30.75" customHeight="1" x14ac:dyDescent="0.25">
      <c r="A15" s="74" t="s">
        <v>43</v>
      </c>
      <c r="B15" s="74" t="s">
        <v>105</v>
      </c>
      <c r="C15" s="155">
        <v>164.9</v>
      </c>
      <c r="D15" s="118"/>
      <c r="E15" s="5"/>
      <c r="F15" s="118"/>
    </row>
    <row r="16" spans="1:6" ht="21.75" customHeight="1" x14ac:dyDescent="0.25">
      <c r="A16" s="74" t="s">
        <v>49</v>
      </c>
      <c r="B16" s="74" t="s">
        <v>106</v>
      </c>
      <c r="C16" s="155">
        <v>91.6</v>
      </c>
      <c r="D16" s="118"/>
      <c r="E16" s="5"/>
      <c r="F16" s="118"/>
    </row>
    <row r="17" spans="1:6" ht="21.75" customHeight="1" x14ac:dyDescent="0.25">
      <c r="A17" s="74" t="s">
        <v>89</v>
      </c>
      <c r="B17" s="74" t="s">
        <v>6</v>
      </c>
      <c r="C17" s="155">
        <v>230.9</v>
      </c>
      <c r="D17" s="118"/>
      <c r="E17" s="5"/>
      <c r="F17" s="118"/>
    </row>
    <row r="18" spans="1:6" ht="21.75" customHeight="1" x14ac:dyDescent="0.25">
      <c r="A18" s="74" t="s">
        <v>88</v>
      </c>
      <c r="B18" s="74" t="s">
        <v>7</v>
      </c>
      <c r="C18" s="155">
        <v>274.39999999999998</v>
      </c>
      <c r="D18" s="118"/>
      <c r="E18" s="5"/>
      <c r="F18" s="118"/>
    </row>
    <row r="19" spans="1:6" ht="33.75" customHeight="1" x14ac:dyDescent="0.25">
      <c r="A19" s="74" t="s">
        <v>90</v>
      </c>
      <c r="B19" s="74" t="s">
        <v>107</v>
      </c>
      <c r="C19" s="155">
        <v>329.8</v>
      </c>
      <c r="D19" s="118"/>
      <c r="E19" s="5"/>
      <c r="F19" s="118"/>
    </row>
    <row r="20" spans="1:6" ht="26.25" customHeight="1" x14ac:dyDescent="0.25">
      <c r="A20" s="74" t="s">
        <v>91</v>
      </c>
      <c r="B20" s="74" t="s">
        <v>9</v>
      </c>
      <c r="C20" s="155">
        <v>329.8</v>
      </c>
      <c r="D20" s="118"/>
      <c r="E20" s="5"/>
      <c r="F20" s="118"/>
    </row>
    <row r="21" spans="1:6" ht="26.25" customHeight="1" x14ac:dyDescent="0.25">
      <c r="A21" s="74" t="s">
        <v>51</v>
      </c>
      <c r="B21" s="74" t="s">
        <v>11</v>
      </c>
      <c r="C21" s="155">
        <v>340.8</v>
      </c>
      <c r="E21" s="5"/>
      <c r="F21" s="118"/>
    </row>
    <row r="22" spans="1:6" ht="26.25" customHeight="1" x14ac:dyDescent="0.25">
      <c r="A22" s="74" t="s">
        <v>166</v>
      </c>
      <c r="B22" s="74" t="s">
        <v>108</v>
      </c>
      <c r="C22" s="155">
        <v>1126</v>
      </c>
      <c r="E22" s="5"/>
      <c r="F22" s="118"/>
    </row>
    <row r="23" spans="1:6" ht="26.25" customHeight="1" x14ac:dyDescent="0.25">
      <c r="A23" s="74" t="s">
        <v>167</v>
      </c>
      <c r="B23" s="74" t="s">
        <v>10</v>
      </c>
      <c r="C23" s="155">
        <v>1022.1</v>
      </c>
      <c r="D23" s="118"/>
      <c r="E23" s="5"/>
      <c r="F23" s="118"/>
    </row>
    <row r="24" spans="1:6" ht="30" customHeight="1" x14ac:dyDescent="0.25">
      <c r="A24" s="74" t="s">
        <v>82</v>
      </c>
      <c r="B24" s="74" t="s">
        <v>17</v>
      </c>
      <c r="C24" s="155">
        <v>2600</v>
      </c>
      <c r="E24" s="5"/>
      <c r="F24" s="118"/>
    </row>
    <row r="25" spans="1:6" ht="28.5" customHeight="1" x14ac:dyDescent="0.25">
      <c r="A25" s="74" t="s">
        <v>172</v>
      </c>
      <c r="B25" s="74" t="s">
        <v>187</v>
      </c>
      <c r="C25" s="155">
        <f>401.9+380.3</f>
        <v>782.2</v>
      </c>
      <c r="E25" s="5"/>
      <c r="F25" s="118"/>
    </row>
    <row r="26" spans="1:6" ht="120.75" customHeight="1" x14ac:dyDescent="0.25">
      <c r="A26" s="73" t="s">
        <v>79</v>
      </c>
      <c r="B26" s="73" t="s">
        <v>171</v>
      </c>
      <c r="C26" s="155">
        <v>2800</v>
      </c>
      <c r="E26" s="5"/>
      <c r="F26" s="118"/>
    </row>
    <row r="27" spans="1:6" ht="26.25" customHeight="1" x14ac:dyDescent="0.25">
      <c r="A27" s="74" t="s">
        <v>52</v>
      </c>
      <c r="B27" s="74" t="s">
        <v>135</v>
      </c>
      <c r="C27" s="155">
        <v>1141.7</v>
      </c>
      <c r="E27" s="5"/>
      <c r="F27" s="118"/>
    </row>
    <row r="28" spans="1:6" ht="36" customHeight="1" x14ac:dyDescent="0.25">
      <c r="A28" s="74" t="s">
        <v>174</v>
      </c>
      <c r="B28" s="74" t="s">
        <v>175</v>
      </c>
      <c r="C28" s="155">
        <v>631.5</v>
      </c>
      <c r="E28" s="5"/>
      <c r="F28" s="118"/>
    </row>
    <row r="29" spans="1:6" x14ac:dyDescent="0.25">
      <c r="A29" s="74" t="s">
        <v>47</v>
      </c>
      <c r="B29" s="74" t="s">
        <v>109</v>
      </c>
      <c r="C29" s="155">
        <v>960</v>
      </c>
      <c r="E29" s="5"/>
      <c r="F29" s="118"/>
    </row>
    <row r="30" spans="1:6" x14ac:dyDescent="0.25">
      <c r="A30" s="74" t="s">
        <v>46</v>
      </c>
      <c r="B30" s="74" t="s">
        <v>163</v>
      </c>
      <c r="C30" s="155">
        <v>998</v>
      </c>
      <c r="E30" s="5"/>
      <c r="F30" s="118"/>
    </row>
    <row r="31" spans="1:6" ht="30" x14ac:dyDescent="0.25">
      <c r="A31" s="168" t="s">
        <v>188</v>
      </c>
      <c r="B31" s="168" t="s">
        <v>189</v>
      </c>
      <c r="C31" s="160">
        <v>2339.3000000000002</v>
      </c>
      <c r="E31" s="5"/>
      <c r="F31" s="118"/>
    </row>
    <row r="32" spans="1:6" ht="75" x14ac:dyDescent="0.25">
      <c r="A32" s="175" t="s">
        <v>55</v>
      </c>
      <c r="B32" s="74" t="s">
        <v>110</v>
      </c>
      <c r="C32" s="155">
        <f>C33+C34</f>
        <v>2603.6</v>
      </c>
      <c r="E32" s="5"/>
      <c r="F32" s="118"/>
    </row>
    <row r="33" spans="1:6" ht="45" x14ac:dyDescent="0.25">
      <c r="A33" s="176"/>
      <c r="B33" s="119" t="s">
        <v>111</v>
      </c>
      <c r="C33" s="157">
        <v>563.4</v>
      </c>
      <c r="E33" s="5"/>
      <c r="F33" s="118"/>
    </row>
    <row r="34" spans="1:6" x14ac:dyDescent="0.25">
      <c r="A34" s="177"/>
      <c r="B34" s="119" t="s">
        <v>112</v>
      </c>
      <c r="C34" s="157">
        <v>2040.2</v>
      </c>
      <c r="E34" s="5"/>
      <c r="F34" s="118"/>
    </row>
    <row r="35" spans="1:6" x14ac:dyDescent="0.25">
      <c r="A35" s="74" t="s">
        <v>50</v>
      </c>
      <c r="B35" s="74" t="s">
        <v>113</v>
      </c>
      <c r="C35" s="155">
        <v>605</v>
      </c>
      <c r="D35" s="118"/>
      <c r="E35" s="5"/>
      <c r="F35" s="118"/>
    </row>
    <row r="36" spans="1:6" x14ac:dyDescent="0.25">
      <c r="A36" s="74" t="s">
        <v>99</v>
      </c>
      <c r="B36" s="74" t="s">
        <v>114</v>
      </c>
      <c r="C36" s="155">
        <v>3491.5</v>
      </c>
      <c r="E36" s="5"/>
      <c r="F36" s="118"/>
    </row>
    <row r="37" spans="1:6" ht="94.5" customHeight="1" x14ac:dyDescent="0.25">
      <c r="A37" s="74" t="s">
        <v>83</v>
      </c>
      <c r="B37" s="74" t="s">
        <v>115</v>
      </c>
      <c r="C37" s="155">
        <v>4000</v>
      </c>
      <c r="E37" s="5"/>
      <c r="F37" s="118"/>
    </row>
    <row r="38" spans="1:6" ht="159" customHeight="1" x14ac:dyDescent="0.25">
      <c r="A38" s="74" t="s">
        <v>48</v>
      </c>
      <c r="B38" s="74" t="s">
        <v>116</v>
      </c>
      <c r="C38" s="158">
        <v>2380.4</v>
      </c>
      <c r="E38" s="5"/>
      <c r="F38" s="118"/>
    </row>
    <row r="39" spans="1:6" ht="45" x14ac:dyDescent="0.25">
      <c r="A39" s="74" t="s">
        <v>100</v>
      </c>
      <c r="B39" s="74" t="s">
        <v>117</v>
      </c>
      <c r="C39" s="155">
        <v>3491.5</v>
      </c>
      <c r="E39" s="5"/>
      <c r="F39" s="118"/>
    </row>
    <row r="40" spans="1:6" ht="123.75" customHeight="1" x14ac:dyDescent="0.25">
      <c r="A40" s="74" t="s">
        <v>84</v>
      </c>
      <c r="B40" s="74" t="s">
        <v>118</v>
      </c>
      <c r="C40" s="155">
        <v>1500.4</v>
      </c>
      <c r="E40" s="5"/>
      <c r="F40" s="118"/>
    </row>
    <row r="41" spans="1:6" ht="45" x14ac:dyDescent="0.25">
      <c r="A41" s="74" t="s">
        <v>119</v>
      </c>
      <c r="B41" s="74" t="s">
        <v>120</v>
      </c>
      <c r="C41" s="155">
        <v>1347.3</v>
      </c>
      <c r="E41" s="5"/>
      <c r="F41" s="118"/>
    </row>
    <row r="42" spans="1:6" ht="171" customHeight="1" x14ac:dyDescent="0.25">
      <c r="A42" s="74" t="s">
        <v>86</v>
      </c>
      <c r="B42" s="74" t="s">
        <v>121</v>
      </c>
      <c r="C42" s="155">
        <v>3628.6</v>
      </c>
      <c r="E42" s="5"/>
      <c r="F42" s="118"/>
    </row>
    <row r="43" spans="1:6" ht="45" x14ac:dyDescent="0.25">
      <c r="A43" s="74" t="s">
        <v>45</v>
      </c>
      <c r="B43" s="74" t="s">
        <v>122</v>
      </c>
      <c r="C43" s="155">
        <v>5929.3</v>
      </c>
      <c r="E43" s="5"/>
      <c r="F43" s="118"/>
    </row>
    <row r="44" spans="1:6" ht="45" x14ac:dyDescent="0.25">
      <c r="A44" s="74" t="s">
        <v>151</v>
      </c>
      <c r="B44" s="74" t="s">
        <v>123</v>
      </c>
      <c r="C44" s="155">
        <v>265.60000000000002</v>
      </c>
      <c r="E44" s="5"/>
      <c r="F44" s="118"/>
    </row>
    <row r="45" spans="1:6" ht="105" x14ac:dyDescent="0.25">
      <c r="A45" s="74" t="s">
        <v>92</v>
      </c>
      <c r="B45" s="74" t="s">
        <v>124</v>
      </c>
      <c r="C45" s="159">
        <v>2200</v>
      </c>
      <c r="E45" s="5"/>
      <c r="F45" s="118"/>
    </row>
    <row r="46" spans="1:6" ht="45" x14ac:dyDescent="0.25">
      <c r="A46" s="74" t="s">
        <v>80</v>
      </c>
      <c r="B46" s="74" t="s">
        <v>125</v>
      </c>
      <c r="C46" s="155">
        <v>1050</v>
      </c>
      <c r="E46" s="5"/>
      <c r="F46" s="118"/>
    </row>
    <row r="47" spans="1:6" ht="75" x14ac:dyDescent="0.25">
      <c r="A47" s="74" t="s">
        <v>81</v>
      </c>
      <c r="B47" s="74" t="s">
        <v>126</v>
      </c>
      <c r="C47" s="155">
        <v>995.4</v>
      </c>
      <c r="E47" s="5"/>
      <c r="F47" s="118"/>
    </row>
    <row r="48" spans="1:6" ht="45" x14ac:dyDescent="0.25">
      <c r="A48" s="168" t="s">
        <v>87</v>
      </c>
      <c r="B48" s="168" t="s">
        <v>192</v>
      </c>
      <c r="C48" s="170">
        <v>1918.8</v>
      </c>
      <c r="E48" s="5"/>
      <c r="F48" s="118"/>
    </row>
    <row r="49" spans="1:6" ht="45" x14ac:dyDescent="0.25">
      <c r="A49" s="168" t="s">
        <v>194</v>
      </c>
      <c r="B49" s="168" t="s">
        <v>193</v>
      </c>
      <c r="C49" s="170">
        <v>348.9</v>
      </c>
      <c r="E49" s="5"/>
      <c r="F49" s="118"/>
    </row>
    <row r="50" spans="1:6" ht="45" x14ac:dyDescent="0.25">
      <c r="A50" s="74"/>
      <c r="B50" s="124" t="s">
        <v>185</v>
      </c>
      <c r="C50" s="155"/>
      <c r="E50" s="5"/>
      <c r="F50" s="118"/>
    </row>
    <row r="51" spans="1:6" ht="35.25" customHeight="1" x14ac:dyDescent="0.25">
      <c r="A51" s="74" t="s">
        <v>53</v>
      </c>
      <c r="B51" s="124" t="s">
        <v>169</v>
      </c>
      <c r="C51" s="155">
        <v>1555.7</v>
      </c>
      <c r="E51" s="5"/>
      <c r="F51" s="118"/>
    </row>
    <row r="52" spans="1:6" ht="21.75" customHeight="1" x14ac:dyDescent="0.25">
      <c r="A52" s="74" t="s">
        <v>162</v>
      </c>
      <c r="B52" s="74" t="s">
        <v>170</v>
      </c>
      <c r="C52" s="155">
        <v>8648.9</v>
      </c>
      <c r="E52" s="5"/>
      <c r="F52" s="118"/>
    </row>
    <row r="53" spans="1:6" ht="196.5" customHeight="1" x14ac:dyDescent="0.25">
      <c r="A53" s="74" t="s">
        <v>97</v>
      </c>
      <c r="B53" s="74" t="s">
        <v>127</v>
      </c>
      <c r="C53" s="155">
        <v>1776.9</v>
      </c>
      <c r="E53" s="5"/>
      <c r="F53" s="118"/>
    </row>
    <row r="54" spans="1:6" ht="24" customHeight="1" x14ac:dyDescent="0.25">
      <c r="A54" s="73" t="s">
        <v>161</v>
      </c>
      <c r="B54" s="73" t="s">
        <v>156</v>
      </c>
      <c r="C54" s="155">
        <v>1086.4000000000001</v>
      </c>
      <c r="E54" s="5"/>
      <c r="F54" s="118"/>
    </row>
    <row r="55" spans="1:6" ht="90" x14ac:dyDescent="0.25">
      <c r="A55" s="73" t="s">
        <v>158</v>
      </c>
      <c r="B55" s="73" t="s">
        <v>157</v>
      </c>
      <c r="C55" s="155">
        <v>1699</v>
      </c>
      <c r="D55" s="120"/>
      <c r="E55" s="5"/>
      <c r="F55" s="118"/>
    </row>
    <row r="56" spans="1:6" ht="60" x14ac:dyDescent="0.25">
      <c r="A56" s="73" t="s">
        <v>159</v>
      </c>
      <c r="B56" s="73" t="s">
        <v>160</v>
      </c>
      <c r="C56" s="155">
        <v>760.2</v>
      </c>
      <c r="E56" s="5"/>
      <c r="F56" s="118"/>
    </row>
    <row r="57" spans="1:6" x14ac:dyDescent="0.25">
      <c r="A57" s="172"/>
      <c r="B57" s="172"/>
      <c r="C57" s="172"/>
    </row>
  </sheetData>
  <mergeCells count="10">
    <mergeCell ref="B4:C4"/>
    <mergeCell ref="B1:C1"/>
    <mergeCell ref="B2:C2"/>
    <mergeCell ref="B3:C3"/>
    <mergeCell ref="A57:C57"/>
    <mergeCell ref="B5:C5"/>
    <mergeCell ref="A10:C10"/>
    <mergeCell ref="B6:C7"/>
    <mergeCell ref="A32:A34"/>
    <mergeCell ref="B8:C8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7"/>
  <sheetViews>
    <sheetView view="pageBreakPreview" topLeftCell="A4" zoomScale="110" zoomScaleSheetLayoutView="110" workbookViewId="0">
      <selection activeCell="A8" sqref="A8:D10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8" width="11.28515625" style="1" customWidth="1"/>
    <col min="9" max="9" width="10.42578125" style="1" customWidth="1"/>
    <col min="10" max="10" width="12.28515625" style="1" customWidth="1"/>
    <col min="11" max="16384" width="9.140625" style="1"/>
  </cols>
  <sheetData>
    <row r="1" spans="1:11" x14ac:dyDescent="0.25">
      <c r="B1" s="181"/>
      <c r="C1" s="181"/>
      <c r="D1" s="181"/>
    </row>
    <row r="2" spans="1:11" x14ac:dyDescent="0.25">
      <c r="B2" s="57"/>
      <c r="C2" s="181" t="s">
        <v>101</v>
      </c>
      <c r="D2" s="181"/>
    </row>
    <row r="3" spans="1:11" ht="58.5" customHeight="1" x14ac:dyDescent="0.25">
      <c r="C3" s="182" t="s">
        <v>134</v>
      </c>
      <c r="D3" s="182"/>
    </row>
    <row r="4" spans="1:11" x14ac:dyDescent="0.25">
      <c r="B4" s="181"/>
      <c r="C4" s="181"/>
      <c r="D4" s="181"/>
    </row>
    <row r="5" spans="1:11" x14ac:dyDescent="0.25">
      <c r="A5" s="184" t="s">
        <v>164</v>
      </c>
      <c r="B5" s="184"/>
      <c r="C5" s="184"/>
      <c r="D5" s="184"/>
    </row>
    <row r="6" spans="1:11" ht="54.75" customHeight="1" x14ac:dyDescent="0.25">
      <c r="A6" s="173" t="s">
        <v>78</v>
      </c>
      <c r="B6" s="173"/>
      <c r="C6" s="173"/>
      <c r="D6" s="173"/>
    </row>
    <row r="7" spans="1:11" ht="16.5" thickBot="1" x14ac:dyDescent="0.3">
      <c r="A7" s="183"/>
      <c r="B7" s="183"/>
      <c r="C7" s="183"/>
      <c r="D7" s="183"/>
    </row>
    <row r="8" spans="1:11" ht="28.5" customHeight="1" thickTop="1" x14ac:dyDescent="0.25">
      <c r="A8" s="208" t="s">
        <v>155</v>
      </c>
      <c r="B8" s="209"/>
      <c r="C8" s="209"/>
      <c r="D8" s="210"/>
    </row>
    <row r="9" spans="1:11" ht="15.75" customHeight="1" x14ac:dyDescent="0.25">
      <c r="A9" s="211" t="s">
        <v>66</v>
      </c>
      <c r="B9" s="212"/>
      <c r="C9" s="211" t="s">
        <v>67</v>
      </c>
      <c r="D9" s="212"/>
    </row>
    <row r="10" spans="1:11" ht="16.5" thickBot="1" x14ac:dyDescent="0.3">
      <c r="A10" s="213" t="s">
        <v>0</v>
      </c>
      <c r="B10" s="214" t="s">
        <v>65</v>
      </c>
      <c r="C10" s="213" t="s">
        <v>0</v>
      </c>
      <c r="D10" s="214" t="s">
        <v>65</v>
      </c>
    </row>
    <row r="11" spans="1:11" ht="32.25" thickTop="1" x14ac:dyDescent="0.25">
      <c r="A11" s="111" t="s">
        <v>74</v>
      </c>
      <c r="B11" s="129">
        <f>'П № 5 - расчёт проф-ы (муж.)'!F21</f>
        <v>5113.7</v>
      </c>
      <c r="C11" s="111" t="s">
        <v>74</v>
      </c>
      <c r="D11" s="129">
        <f>'П № 6 - расчёт проф-ы (жен.)'!F23</f>
        <v>8495.9</v>
      </c>
      <c r="E11" s="100"/>
      <c r="F11" s="100"/>
      <c r="G11" s="100"/>
      <c r="H11" s="100"/>
      <c r="I11" s="100"/>
      <c r="J11" s="110"/>
      <c r="K11" s="110"/>
    </row>
    <row r="12" spans="1:11" ht="36" customHeight="1" x14ac:dyDescent="0.25">
      <c r="A12" s="111" t="s">
        <v>179</v>
      </c>
      <c r="B12" s="107">
        <f>'П № 5 - расчёт проф-ы (муж.)'!S21</f>
        <v>4091.6</v>
      </c>
      <c r="C12" s="111" t="s">
        <v>179</v>
      </c>
      <c r="D12" s="107">
        <f>'П № 6 - расчёт проф-ы (жен.)'!S23</f>
        <v>7473.8</v>
      </c>
      <c r="E12" s="100"/>
      <c r="F12" s="100"/>
      <c r="G12" s="100"/>
      <c r="H12" s="100"/>
      <c r="I12" s="100"/>
      <c r="J12" s="110"/>
      <c r="K12" s="110"/>
    </row>
    <row r="13" spans="1:11" ht="36" customHeight="1" x14ac:dyDescent="0.25">
      <c r="A13" s="111">
        <v>25</v>
      </c>
      <c r="B13" s="107">
        <f>'П № 5 - расчёт проф-ы (муж.)'!$M$21</f>
        <v>4723.1000000000004</v>
      </c>
      <c r="C13" s="111">
        <v>25</v>
      </c>
      <c r="D13" s="107">
        <f>'П № 6 - расчёт проф-ы (жен.)'!$M$23</f>
        <v>8105.3</v>
      </c>
      <c r="E13" s="100"/>
      <c r="F13" s="100"/>
      <c r="G13" s="100"/>
      <c r="H13" s="100"/>
      <c r="I13" s="100"/>
      <c r="J13" s="110"/>
      <c r="K13" s="110"/>
    </row>
    <row r="14" spans="1:11" ht="18" customHeight="1" x14ac:dyDescent="0.25">
      <c r="A14" s="111" t="s">
        <v>184</v>
      </c>
      <c r="B14" s="107">
        <f>'П № 5 - расчёт проф-ы (муж.)'!$Y$21</f>
        <v>5217.6000000000004</v>
      </c>
      <c r="C14" s="111" t="s">
        <v>184</v>
      </c>
      <c r="D14" s="107">
        <f>'П № 6 - расчёт проф-ы (жен.)'!$Y$23</f>
        <v>8599.7999999999993</v>
      </c>
      <c r="E14" s="100"/>
      <c r="F14" s="100"/>
      <c r="G14" s="100"/>
      <c r="H14" s="100"/>
      <c r="I14" s="100"/>
      <c r="J14" s="110"/>
      <c r="K14" s="110"/>
    </row>
    <row r="15" spans="1:11" ht="18" customHeight="1" x14ac:dyDescent="0.25">
      <c r="A15" s="111">
        <v>35</v>
      </c>
      <c r="B15" s="107">
        <f>'П № 5 - расчёт проф-ы (муж.)'!$W$21</f>
        <v>5849.1</v>
      </c>
      <c r="C15" s="111">
        <v>35</v>
      </c>
      <c r="D15" s="107">
        <f>'П № 6 - расчёт проф-ы (жен.)'!$W$23</f>
        <v>9231.2999999999993</v>
      </c>
      <c r="E15" s="100"/>
      <c r="F15" s="100"/>
      <c r="G15" s="100"/>
      <c r="H15" s="100"/>
      <c r="I15" s="100"/>
      <c r="J15" s="110"/>
      <c r="K15" s="110"/>
    </row>
    <row r="16" spans="1:11" ht="18" customHeight="1" x14ac:dyDescent="0.25">
      <c r="A16" s="111" t="s">
        <v>75</v>
      </c>
      <c r="B16" s="107">
        <f>'П № 5 - расчёт проф-ы (муж.)'!X21</f>
        <v>6239.7</v>
      </c>
      <c r="C16" s="111" t="s">
        <v>75</v>
      </c>
      <c r="D16" s="107">
        <f>'П № 6 - расчёт проф-ы (жен.)'!X23</f>
        <v>9621.9</v>
      </c>
      <c r="E16" s="100"/>
      <c r="F16" s="100"/>
      <c r="G16" s="100"/>
      <c r="H16" s="100"/>
      <c r="I16" s="100"/>
      <c r="J16" s="110"/>
      <c r="K16" s="110"/>
    </row>
    <row r="17" spans="1:11" ht="32.25" customHeight="1" x14ac:dyDescent="0.25">
      <c r="A17" s="111" t="s">
        <v>76</v>
      </c>
      <c r="B17" s="107">
        <f>'П № 5 - расчёт проф-ы (муж.)'!AB21</f>
        <v>6580.5</v>
      </c>
      <c r="C17" s="111" t="s">
        <v>76</v>
      </c>
      <c r="D17" s="107">
        <f>'П № 6 - расчёт проф-ы (жен.)'!AB23</f>
        <v>6580.5</v>
      </c>
      <c r="E17" s="100"/>
      <c r="F17" s="100"/>
      <c r="G17" s="100"/>
      <c r="H17" s="100"/>
      <c r="I17" s="100"/>
      <c r="J17" s="110"/>
      <c r="K17" s="110"/>
    </row>
    <row r="18" spans="1:11" ht="36" customHeight="1" x14ac:dyDescent="0.25">
      <c r="A18" s="111" t="s">
        <v>181</v>
      </c>
      <c r="B18" s="107">
        <f>'П № 5 - расчёт проф-ы (муж.)'!AC21</f>
        <v>5558.4</v>
      </c>
      <c r="C18" s="111" t="s">
        <v>181</v>
      </c>
      <c r="D18" s="107">
        <f>'П № 6 - расчёт проф-ы (жен.)'!AC23</f>
        <v>5558.4</v>
      </c>
      <c r="E18" s="100"/>
      <c r="F18" s="100"/>
      <c r="G18" s="100"/>
      <c r="H18" s="100"/>
      <c r="I18" s="100"/>
      <c r="J18" s="110"/>
      <c r="K18" s="110"/>
    </row>
    <row r="19" spans="1:11" ht="26.25" customHeight="1" x14ac:dyDescent="0.25">
      <c r="A19" s="111" t="s">
        <v>180</v>
      </c>
      <c r="B19" s="107">
        <f>'П № 5 - расчёт проф-ы (муж.)'!$AG$21</f>
        <v>6189.9</v>
      </c>
      <c r="C19" s="111" t="s">
        <v>180</v>
      </c>
      <c r="D19" s="107">
        <f>'П № 6 - расчёт проф-ы (жен.)'!$AG$23</f>
        <v>6189.9</v>
      </c>
      <c r="E19" s="100"/>
      <c r="F19" s="100"/>
      <c r="G19" s="100"/>
      <c r="H19" s="100"/>
      <c r="I19" s="100"/>
      <c r="J19" s="110"/>
      <c r="K19" s="110"/>
    </row>
    <row r="20" spans="1:11" ht="35.25" customHeight="1" x14ac:dyDescent="0.25">
      <c r="A20" s="111" t="s">
        <v>183</v>
      </c>
      <c r="B20" s="107">
        <f>'П № 5 - расчёт проф-ы (муж.)'!$BC$21</f>
        <v>5228.6000000000004</v>
      </c>
      <c r="C20" s="111" t="s">
        <v>183</v>
      </c>
      <c r="D20" s="107">
        <f>'П № 6 - расчёт проф-ы (жен.)'!$BC$23</f>
        <v>5228.6000000000004</v>
      </c>
      <c r="E20" s="100"/>
      <c r="F20" s="100"/>
      <c r="G20" s="100"/>
      <c r="H20" s="100"/>
      <c r="I20" s="100"/>
      <c r="J20" s="110"/>
      <c r="K20" s="110"/>
    </row>
    <row r="21" spans="1:11" ht="32.25" customHeight="1" x14ac:dyDescent="0.25">
      <c r="A21" s="153" t="s">
        <v>182</v>
      </c>
      <c r="B21" s="154">
        <f>'П № 5 - расчёт проф-ы (муж.)'!$BA$21</f>
        <v>5860.1</v>
      </c>
      <c r="C21" s="153" t="s">
        <v>182</v>
      </c>
      <c r="D21" s="154">
        <f>'П № 6 - расчёт проф-ы (жен.)'!$BA$23</f>
        <v>5860.1</v>
      </c>
      <c r="E21" s="100"/>
      <c r="F21" s="100"/>
      <c r="G21" s="100"/>
      <c r="H21" s="100"/>
      <c r="I21" s="100"/>
      <c r="J21" s="110"/>
      <c r="K21" s="110"/>
    </row>
    <row r="22" spans="1:11" ht="56.25" customHeight="1" thickBot="1" x14ac:dyDescent="0.3">
      <c r="A22" s="113" t="s">
        <v>77</v>
      </c>
      <c r="B22" s="112">
        <f>'П № 5 - расчёт проф-ы (муж.)'!BB21</f>
        <v>6250.7000000000007</v>
      </c>
      <c r="C22" s="113" t="s">
        <v>77</v>
      </c>
      <c r="D22" s="112">
        <f>'П № 6 - расчёт проф-ы (жен.)'!BB23</f>
        <v>6250.7000000000007</v>
      </c>
      <c r="E22" s="100"/>
      <c r="F22" s="100"/>
      <c r="G22" s="100"/>
      <c r="H22" s="100"/>
      <c r="I22" s="100"/>
      <c r="J22" s="110"/>
      <c r="K22" s="110"/>
    </row>
    <row r="23" spans="1:11" ht="16.5" thickTop="1" x14ac:dyDescent="0.25"/>
    <row r="24" spans="1:11" x14ac:dyDescent="0.25">
      <c r="A24" s="101"/>
      <c r="B24" s="102"/>
      <c r="C24" s="101"/>
      <c r="D24" s="102"/>
    </row>
    <row r="25" spans="1:11" x14ac:dyDescent="0.25">
      <c r="A25" s="101"/>
      <c r="B25" s="179"/>
      <c r="C25" s="180"/>
      <c r="D25" s="180"/>
    </row>
    <row r="27" spans="1:11" x14ac:dyDescent="0.25">
      <c r="B27" s="134"/>
      <c r="C27" s="134"/>
      <c r="D27" s="134"/>
    </row>
  </sheetData>
  <mergeCells count="11">
    <mergeCell ref="B25:D25"/>
    <mergeCell ref="A9:B9"/>
    <mergeCell ref="C9:D9"/>
    <mergeCell ref="C2:D2"/>
    <mergeCell ref="B1:D1"/>
    <mergeCell ref="C3:D3"/>
    <mergeCell ref="B4:D4"/>
    <mergeCell ref="A6:D6"/>
    <mergeCell ref="A7:D7"/>
    <mergeCell ref="A8:D8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1"/>
  <sheetViews>
    <sheetView view="pageBreakPreview" topLeftCell="A3" zoomScale="90" zoomScaleSheetLayoutView="90" workbookViewId="0">
      <selection activeCell="A8" sqref="A8:D10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181" t="s">
        <v>102</v>
      </c>
      <c r="C1" s="181"/>
      <c r="D1" s="181"/>
      <c r="E1" s="43"/>
      <c r="F1" s="43"/>
    </row>
    <row r="2" spans="1:13" ht="58.5" customHeight="1" x14ac:dyDescent="0.25">
      <c r="C2" s="182" t="s">
        <v>134</v>
      </c>
      <c r="D2" s="182"/>
      <c r="E2" s="42"/>
      <c r="F2" s="42"/>
    </row>
    <row r="3" spans="1:13" x14ac:dyDescent="0.25">
      <c r="B3" s="181"/>
      <c r="C3" s="181"/>
      <c r="D3" s="181"/>
      <c r="E3" s="43"/>
      <c r="F3" s="43"/>
    </row>
    <row r="5" spans="1:13" ht="54.75" customHeight="1" x14ac:dyDescent="0.25">
      <c r="A5" s="173" t="s">
        <v>154</v>
      </c>
      <c r="B5" s="173"/>
      <c r="C5" s="173"/>
      <c r="D5" s="173"/>
      <c r="E5" s="41"/>
      <c r="F5" s="41"/>
    </row>
    <row r="6" spans="1:13" ht="30.75" customHeight="1" x14ac:dyDescent="0.25">
      <c r="A6" s="184" t="s">
        <v>164</v>
      </c>
      <c r="B6" s="184"/>
      <c r="C6" s="184"/>
      <c r="D6" s="184"/>
      <c r="E6" s="41"/>
      <c r="F6" s="41"/>
    </row>
    <row r="7" spans="1:13" ht="16.5" thickBot="1" x14ac:dyDescent="0.3">
      <c r="A7" s="183"/>
      <c r="B7" s="183"/>
      <c r="C7" s="183"/>
      <c r="D7" s="183"/>
    </row>
    <row r="8" spans="1:13" ht="15.75" customHeight="1" thickTop="1" thickBot="1" x14ac:dyDescent="0.3">
      <c r="A8" s="215" t="s">
        <v>1</v>
      </c>
      <c r="B8" s="216"/>
      <c r="C8" s="216"/>
      <c r="D8" s="217"/>
    </row>
    <row r="9" spans="1:13" ht="15.75" customHeight="1" thickTop="1" x14ac:dyDescent="0.25">
      <c r="A9" s="218" t="s">
        <v>66</v>
      </c>
      <c r="B9" s="219"/>
      <c r="C9" s="218" t="s">
        <v>67</v>
      </c>
      <c r="D9" s="219"/>
    </row>
    <row r="10" spans="1:13" ht="16.5" thickBot="1" x14ac:dyDescent="0.3">
      <c r="A10" s="213" t="s">
        <v>0</v>
      </c>
      <c r="B10" s="214" t="s">
        <v>65</v>
      </c>
      <c r="C10" s="213" t="s">
        <v>0</v>
      </c>
      <c r="D10" s="214" t="s">
        <v>65</v>
      </c>
    </row>
    <row r="11" spans="1:13" ht="16.5" thickTop="1" x14ac:dyDescent="0.25">
      <c r="A11" s="135" t="s">
        <v>62</v>
      </c>
      <c r="B11" s="136">
        <f>'П № 7 - расчёт 1этап (муж.)'!$F$26</f>
        <v>6918.7</v>
      </c>
      <c r="C11" s="137" t="s">
        <v>62</v>
      </c>
      <c r="D11" s="108">
        <f>'П № 8 - расчёт 1этап (жен.)'!$F$29</f>
        <v>12904.5</v>
      </c>
      <c r="E11" s="67"/>
      <c r="F11" s="110"/>
      <c r="G11" s="110"/>
      <c r="H11" s="110"/>
      <c r="I11" s="110"/>
      <c r="J11" s="110"/>
      <c r="K11" s="110"/>
      <c r="L11" s="100"/>
    </row>
    <row r="12" spans="1:13" ht="18" customHeight="1" x14ac:dyDescent="0.25">
      <c r="A12" s="138" t="s">
        <v>63</v>
      </c>
      <c r="B12" s="139">
        <f>'П № 7 - расчёт 1этап (муж.)'!$G$26</f>
        <v>5896.6</v>
      </c>
      <c r="C12" s="140" t="s">
        <v>63</v>
      </c>
      <c r="D12" s="109">
        <f>'П № 8 - расчёт 1этап (жен.)'!$G$29</f>
        <v>11882.4</v>
      </c>
      <c r="E12" s="67"/>
      <c r="F12" s="110"/>
      <c r="G12" s="110"/>
      <c r="H12" s="110"/>
      <c r="I12" s="110"/>
      <c r="J12" s="110"/>
      <c r="K12" s="110"/>
      <c r="L12" s="100"/>
      <c r="M12" s="4"/>
    </row>
    <row r="13" spans="1:13" ht="18" customHeight="1" x14ac:dyDescent="0.25">
      <c r="A13" s="138">
        <v>36</v>
      </c>
      <c r="B13" s="139">
        <f>'П № 7 - расчёт 1этап (муж.)'!$L$26</f>
        <v>8044.7</v>
      </c>
      <c r="C13" s="140">
        <v>36</v>
      </c>
      <c r="D13" s="109">
        <f>'П № 8 - расчёт 1этап (жен.)'!$L$29</f>
        <v>14030.5</v>
      </c>
      <c r="E13" s="67"/>
      <c r="F13" s="110"/>
      <c r="G13" s="110"/>
      <c r="H13" s="110"/>
      <c r="I13" s="110"/>
      <c r="J13" s="110"/>
      <c r="K13" s="110"/>
      <c r="L13" s="100"/>
      <c r="M13" s="4"/>
    </row>
    <row r="14" spans="1:13" ht="18" customHeight="1" x14ac:dyDescent="0.25">
      <c r="A14" s="138">
        <v>39</v>
      </c>
      <c r="B14" s="139">
        <f>'П № 7 - расчёт 1этап (муж.)'!$M$26</f>
        <v>7022.6</v>
      </c>
      <c r="C14" s="140">
        <v>39</v>
      </c>
      <c r="D14" s="109">
        <f>'П № 8 - расчёт 1этап (жен.)'!$M$29</f>
        <v>13008.4</v>
      </c>
      <c r="E14" s="67"/>
      <c r="F14" s="110"/>
      <c r="G14" s="110"/>
      <c r="H14" s="110"/>
      <c r="I14" s="110"/>
      <c r="J14" s="110"/>
      <c r="K14" s="110"/>
      <c r="L14" s="100"/>
      <c r="M14" s="4"/>
    </row>
    <row r="15" spans="1:13" ht="18" customHeight="1" x14ac:dyDescent="0.25">
      <c r="A15" s="138" t="s">
        <v>59</v>
      </c>
      <c r="B15" s="139">
        <f>'П № 7 - расчёт 1этап (муж.)'!$N$26</f>
        <v>9882.2000000000007</v>
      </c>
      <c r="C15" s="140" t="s">
        <v>72</v>
      </c>
      <c r="D15" s="167">
        <f>'П № 8 - расчёт 1этап (жен.)'!$N$29</f>
        <v>15603.7</v>
      </c>
      <c r="E15" s="67"/>
      <c r="F15" s="110"/>
      <c r="G15" s="110"/>
      <c r="H15" s="110"/>
      <c r="I15" s="110"/>
      <c r="J15" s="110"/>
      <c r="K15" s="110"/>
      <c r="L15" s="100"/>
      <c r="M15" s="4"/>
    </row>
    <row r="16" spans="1:13" ht="18" customHeight="1" x14ac:dyDescent="0.25">
      <c r="A16" s="138" t="s">
        <v>60</v>
      </c>
      <c r="B16" s="139">
        <f>'П № 7 - расчёт 1этап (муж.)'!$O$26</f>
        <v>7900.1</v>
      </c>
      <c r="C16" s="140" t="s">
        <v>60</v>
      </c>
      <c r="D16" s="109">
        <f>'П № 8 - расчёт 1этап (жен.)'!$O$29</f>
        <v>11282.3</v>
      </c>
      <c r="E16" s="67"/>
      <c r="F16" s="110"/>
      <c r="G16" s="110"/>
      <c r="H16" s="110"/>
      <c r="I16" s="110"/>
      <c r="J16" s="110"/>
      <c r="K16" s="110"/>
      <c r="L16" s="100"/>
      <c r="M16" s="4"/>
    </row>
    <row r="17" spans="1:13" ht="18" customHeight="1" x14ac:dyDescent="0.25">
      <c r="A17" s="138" t="s">
        <v>140</v>
      </c>
      <c r="B17" s="139">
        <f>'П № 7 - расчёт 1этап (муж.)'!$P$26</f>
        <v>10487.2</v>
      </c>
      <c r="C17" s="141">
        <v>55</v>
      </c>
      <c r="D17" s="142">
        <f>'П № 8 - расчёт 1этап (жен.)'!$AC$29</f>
        <v>11913.8</v>
      </c>
      <c r="F17" s="110"/>
      <c r="G17" s="110"/>
      <c r="H17" s="110"/>
      <c r="I17" s="110"/>
      <c r="J17" s="110"/>
      <c r="K17" s="110"/>
      <c r="L17" s="100"/>
      <c r="M17" s="4"/>
    </row>
    <row r="18" spans="1:13" ht="18" customHeight="1" x14ac:dyDescent="0.25">
      <c r="A18" s="138">
        <v>45</v>
      </c>
      <c r="B18" s="139">
        <f>'П № 7 - расчёт 1этап (муж.)'!$S$26</f>
        <v>13626.1</v>
      </c>
      <c r="C18" s="140" t="s">
        <v>69</v>
      </c>
      <c r="D18" s="167">
        <f>'П № 8 - расчёт 1этап (жен.)'!$P$29</f>
        <v>18812.3</v>
      </c>
      <c r="E18" s="67"/>
      <c r="F18" s="110"/>
      <c r="G18" s="110"/>
      <c r="H18" s="110"/>
      <c r="I18" s="110"/>
      <c r="J18" s="110"/>
      <c r="K18" s="110"/>
      <c r="L18" s="100"/>
      <c r="M18" s="4"/>
    </row>
    <row r="19" spans="1:13" ht="18" customHeight="1" x14ac:dyDescent="0.25">
      <c r="A19" s="138" t="s">
        <v>61</v>
      </c>
      <c r="B19" s="139">
        <f>'П № 7 - расчёт 1этап (муж.)'!$X$26</f>
        <v>10880.2</v>
      </c>
      <c r="C19" s="140">
        <v>45</v>
      </c>
      <c r="D19" s="109">
        <f>'П № 8 - расчёт 1этап (жен.)'!$S$29</f>
        <v>18613.900000000001</v>
      </c>
      <c r="E19" s="67"/>
      <c r="F19" s="110"/>
      <c r="G19" s="110"/>
      <c r="H19" s="110"/>
      <c r="I19" s="110"/>
      <c r="J19" s="110"/>
      <c r="K19" s="110"/>
      <c r="L19" s="100"/>
      <c r="M19" s="4"/>
    </row>
    <row r="20" spans="1:13" ht="18" customHeight="1" x14ac:dyDescent="0.25">
      <c r="A20" s="138" t="s">
        <v>152</v>
      </c>
      <c r="B20" s="139">
        <f>'П № 7 - расчёт 1этап (муж.)'!$Y$26</f>
        <v>8505.1</v>
      </c>
      <c r="C20" s="140" t="s">
        <v>70</v>
      </c>
      <c r="D20" s="109">
        <f>'П № 8 - расчёт 1этап (жен.)'!$Y$29</f>
        <v>14490.9</v>
      </c>
      <c r="E20" s="67"/>
      <c r="F20" s="110"/>
      <c r="G20" s="110"/>
      <c r="H20" s="110"/>
      <c r="I20" s="110"/>
      <c r="J20" s="110"/>
      <c r="K20" s="110"/>
      <c r="L20" s="100"/>
      <c r="M20" s="4"/>
    </row>
    <row r="21" spans="1:13" ht="18" customHeight="1" x14ac:dyDescent="0.25">
      <c r="A21" s="138">
        <v>55</v>
      </c>
      <c r="B21" s="139">
        <f>'П № 7 - расчёт 1этап (муж.)'!$AC$26</f>
        <v>9529.6</v>
      </c>
      <c r="C21" s="140">
        <v>65</v>
      </c>
      <c r="D21" s="109">
        <f>'П № 8 - расчёт 1этап (жен.)'!$AM$29</f>
        <v>13149</v>
      </c>
      <c r="E21" s="67"/>
      <c r="F21" s="110"/>
      <c r="G21" s="110"/>
      <c r="H21" s="110"/>
      <c r="I21" s="110"/>
      <c r="J21" s="110"/>
      <c r="K21" s="110"/>
      <c r="L21" s="100"/>
      <c r="M21" s="4"/>
    </row>
    <row r="22" spans="1:13" ht="18" customHeight="1" x14ac:dyDescent="0.25">
      <c r="A22" s="138">
        <v>60</v>
      </c>
      <c r="B22" s="139">
        <f>'П № 7 - расчёт 1этап (муж.)'!$AH$26</f>
        <v>11485.2</v>
      </c>
      <c r="C22" s="140">
        <v>71</v>
      </c>
      <c r="D22" s="109">
        <f>'П № 8 - расчёт 1этап (жен.)'!$AS$29</f>
        <v>12517.5</v>
      </c>
      <c r="E22" s="67"/>
      <c r="F22" s="110"/>
      <c r="G22" s="110"/>
      <c r="H22" s="110"/>
      <c r="I22" s="110"/>
      <c r="J22" s="110"/>
      <c r="K22" s="110"/>
      <c r="L22" s="100"/>
      <c r="M22" s="4"/>
    </row>
    <row r="23" spans="1:13" ht="18" customHeight="1" x14ac:dyDescent="0.25">
      <c r="A23" s="138">
        <v>65</v>
      </c>
      <c r="B23" s="139">
        <f>'П № 7 - расчёт 1этап (муж.)'!$AM$26</f>
        <v>9766.7999999999993</v>
      </c>
      <c r="C23" s="140" t="s">
        <v>64</v>
      </c>
      <c r="D23" s="167">
        <f>'П № 8 - расчёт 1этап (жен.)'!$AN$29</f>
        <v>15273.900000000001</v>
      </c>
      <c r="E23" s="67"/>
      <c r="F23" s="110"/>
      <c r="G23" s="110"/>
      <c r="H23" s="110"/>
      <c r="I23" s="110"/>
      <c r="J23" s="110"/>
      <c r="K23" s="110"/>
      <c r="L23" s="100"/>
      <c r="M23" s="4"/>
    </row>
    <row r="24" spans="1:13" ht="18" customHeight="1" x14ac:dyDescent="0.25">
      <c r="A24" s="138">
        <v>71</v>
      </c>
      <c r="B24" s="139">
        <f>'П № 7 - расчёт 1этап (муж.)'!$AS$26</f>
        <v>9135.2999999999993</v>
      </c>
      <c r="C24" s="140" t="s">
        <v>176</v>
      </c>
      <c r="D24" s="109">
        <f>'П № 8 - расчёт 1этап (жен.)'!$AO$29</f>
        <v>11912.5</v>
      </c>
      <c r="E24" s="67"/>
      <c r="F24" s="110"/>
      <c r="G24" s="110"/>
      <c r="H24" s="110"/>
      <c r="I24" s="110"/>
      <c r="J24" s="110"/>
      <c r="K24" s="110"/>
      <c r="L24" s="100"/>
      <c r="M24" s="4"/>
    </row>
    <row r="25" spans="1:13" ht="18" customHeight="1" x14ac:dyDescent="0.25">
      <c r="A25" s="138" t="s">
        <v>64</v>
      </c>
      <c r="B25" s="139">
        <f>'П № 7 - расчёт 1этап (муж.)'!$AN$26</f>
        <v>9552.4000000000015</v>
      </c>
      <c r="C25" s="140">
        <v>75</v>
      </c>
      <c r="D25" s="109">
        <f>'П № 8 - расчёт 1этап (жен.)'!$AW$29</f>
        <v>12544</v>
      </c>
      <c r="E25" s="67"/>
      <c r="F25" s="110"/>
      <c r="G25" s="110"/>
      <c r="H25" s="110"/>
      <c r="I25" s="110"/>
      <c r="J25" s="110"/>
      <c r="K25" s="110"/>
      <c r="L25" s="100"/>
      <c r="M25" s="4"/>
    </row>
    <row r="26" spans="1:13" ht="18" customHeight="1" x14ac:dyDescent="0.25">
      <c r="A26" s="138" t="s">
        <v>176</v>
      </c>
      <c r="B26" s="139">
        <f>'П № 7 - расчёт 1этап (муж.)'!$AO$26</f>
        <v>8530.2999999999993</v>
      </c>
      <c r="C26" s="140">
        <v>68.739999999999995</v>
      </c>
      <c r="D26" s="167">
        <f>'П № 8 - расчёт 1этап (жен.)'!$AP$29</f>
        <v>15878.900000000001</v>
      </c>
      <c r="E26" s="67"/>
      <c r="F26" s="110"/>
      <c r="G26" s="110"/>
      <c r="H26" s="110"/>
      <c r="I26" s="110"/>
      <c r="J26" s="110"/>
      <c r="K26" s="110"/>
      <c r="L26" s="100"/>
      <c r="M26" s="4"/>
    </row>
    <row r="27" spans="1:13" ht="18" customHeight="1" x14ac:dyDescent="0.25">
      <c r="A27" s="138" t="s">
        <v>153</v>
      </c>
      <c r="B27" s="139">
        <f>'П № 7 - расчёт 1этап (муж.)'!$AP$26</f>
        <v>10157.400000000001</v>
      </c>
      <c r="C27" s="140" t="s">
        <v>68</v>
      </c>
      <c r="D27" s="109">
        <f>'П № 8 - расчёт 1этап (жен.)'!$AX$29</f>
        <v>11974.6</v>
      </c>
      <c r="E27" s="67"/>
      <c r="F27" s="110"/>
      <c r="G27" s="110"/>
      <c r="H27" s="110"/>
      <c r="I27" s="110"/>
      <c r="J27" s="110"/>
      <c r="K27" s="110"/>
      <c r="L27" s="100"/>
      <c r="M27" s="4"/>
    </row>
    <row r="28" spans="1:13" ht="18" customHeight="1" x14ac:dyDescent="0.25">
      <c r="A28" s="138">
        <v>75</v>
      </c>
      <c r="B28" s="139">
        <f>'П № 7 - расчёт 1этап (муж.)'!$AW$26</f>
        <v>9161.7999999999993</v>
      </c>
      <c r="C28" s="140" t="s">
        <v>178</v>
      </c>
      <c r="D28" s="109">
        <f>'П № 8 - расчёт 1этап (жен.)'!$AY$29</f>
        <v>11557.5</v>
      </c>
      <c r="E28" s="67"/>
      <c r="F28" s="110"/>
      <c r="G28" s="110"/>
      <c r="H28" s="110"/>
      <c r="I28" s="110"/>
      <c r="J28" s="110"/>
      <c r="K28" s="110"/>
      <c r="L28" s="100"/>
      <c r="M28" s="4"/>
    </row>
    <row r="29" spans="1:13" ht="18" customHeight="1" x14ac:dyDescent="0.25">
      <c r="A29" s="138" t="s">
        <v>68</v>
      </c>
      <c r="B29" s="139">
        <f>'П № 7 - расчёт 1этап (муж.)'!$AX$26</f>
        <v>8592.4000000000015</v>
      </c>
      <c r="C29" s="140" t="s">
        <v>177</v>
      </c>
      <c r="D29" s="109">
        <f>'П № 8 - расчёт 1этап (жен.)'!$BA$29</f>
        <v>10952.5</v>
      </c>
      <c r="E29" s="67"/>
      <c r="F29" s="110"/>
      <c r="G29" s="110"/>
      <c r="H29" s="110"/>
      <c r="I29" s="110"/>
      <c r="J29" s="110"/>
      <c r="K29" s="110"/>
      <c r="L29" s="100"/>
      <c r="M29" s="4"/>
    </row>
    <row r="30" spans="1:13" ht="18" customHeight="1" x14ac:dyDescent="0.25">
      <c r="A30" s="138" t="s">
        <v>178</v>
      </c>
      <c r="B30" s="109">
        <f>'П № 7 - расчёт 1этап (муж.)'!$AY$26</f>
        <v>8175.3</v>
      </c>
      <c r="C30" s="140">
        <v>85</v>
      </c>
      <c r="D30" s="109">
        <f>'П № 8 - расчёт 1этап (жен.)'!$BG$29</f>
        <v>11584</v>
      </c>
      <c r="E30" s="67"/>
      <c r="F30" s="110"/>
      <c r="G30" s="110"/>
      <c r="H30" s="110"/>
      <c r="I30" s="110"/>
      <c r="J30" s="110"/>
      <c r="K30" s="110"/>
      <c r="L30" s="100"/>
      <c r="M30" s="4"/>
    </row>
    <row r="31" spans="1:13" ht="18" customHeight="1" x14ac:dyDescent="0.25">
      <c r="A31" s="138" t="s">
        <v>177</v>
      </c>
      <c r="B31" s="109">
        <f>'П № 7 - расчёт 1этап (муж.)'!$BA$26</f>
        <v>7570.3</v>
      </c>
      <c r="C31" s="140" t="s">
        <v>71</v>
      </c>
      <c r="D31" s="109">
        <f>'П № 8 - расчёт 1этап (жен.)'!$BB$29</f>
        <v>12579.6</v>
      </c>
      <c r="E31" s="67"/>
      <c r="F31" s="110"/>
      <c r="G31" s="110"/>
      <c r="H31" s="110"/>
      <c r="I31" s="110"/>
      <c r="J31" s="2"/>
      <c r="K31" s="110"/>
      <c r="L31" s="4"/>
      <c r="M31" s="4"/>
    </row>
    <row r="32" spans="1:13" x14ac:dyDescent="0.25">
      <c r="A32" s="128">
        <v>85</v>
      </c>
      <c r="B32" s="143">
        <f>'П № 7 - расчёт 1этап (муж.)'!$BG$26</f>
        <v>8201.7999999999993</v>
      </c>
      <c r="C32" s="144">
        <v>95</v>
      </c>
      <c r="D32" s="109">
        <f>'П № 8 - расчёт 1этап (жен.)'!$BQ$29</f>
        <v>12189</v>
      </c>
      <c r="E32" s="67"/>
      <c r="F32" s="110"/>
      <c r="G32" s="110"/>
      <c r="H32" s="110"/>
      <c r="I32" s="110"/>
      <c r="K32" s="110"/>
    </row>
    <row r="33" spans="1:11" x14ac:dyDescent="0.25">
      <c r="A33" s="128" t="s">
        <v>71</v>
      </c>
      <c r="B33" s="143">
        <f>'П № 7 - расчёт 1этап (муж.)'!$BB$26</f>
        <v>9197.4000000000015</v>
      </c>
      <c r="C33" s="144"/>
      <c r="D33" s="109"/>
      <c r="F33" s="110"/>
      <c r="G33" s="110"/>
      <c r="H33" s="110"/>
      <c r="I33" s="110"/>
      <c r="K33" s="110"/>
    </row>
    <row r="34" spans="1:11" x14ac:dyDescent="0.25">
      <c r="A34" s="145">
        <v>95</v>
      </c>
      <c r="B34" s="107">
        <f>'П № 7 - расчёт 1этап (муж.)'!$BQ$26</f>
        <v>8806.7999999999993</v>
      </c>
      <c r="C34" s="146"/>
      <c r="D34" s="143"/>
      <c r="F34" s="110"/>
      <c r="G34" s="110"/>
      <c r="H34" s="110"/>
      <c r="I34" s="110"/>
      <c r="K34" s="110"/>
    </row>
    <row r="35" spans="1:11" ht="16.5" thickBot="1" x14ac:dyDescent="0.3">
      <c r="A35" s="133"/>
      <c r="B35" s="132"/>
      <c r="C35" s="106"/>
      <c r="D35" s="105"/>
      <c r="F35" s="110"/>
      <c r="G35" s="110"/>
      <c r="I35" s="110"/>
      <c r="K35" s="110"/>
    </row>
    <row r="36" spans="1:11" ht="16.5" thickTop="1" x14ac:dyDescent="0.25">
      <c r="A36" s="101"/>
      <c r="B36" s="101"/>
      <c r="I36" s="110"/>
      <c r="K36" s="110"/>
    </row>
    <row r="37" spans="1:11" x14ac:dyDescent="0.25">
      <c r="A37" s="101"/>
      <c r="B37" s="102"/>
      <c r="C37" s="101"/>
      <c r="D37" s="102"/>
    </row>
    <row r="38" spans="1:11" x14ac:dyDescent="0.25">
      <c r="A38" s="101"/>
      <c r="B38" s="130"/>
      <c r="C38" s="101"/>
    </row>
    <row r="39" spans="1:11" x14ac:dyDescent="0.25">
      <c r="C39" s="131"/>
      <c r="D39" s="131"/>
    </row>
    <row r="41" spans="1:11" x14ac:dyDescent="0.25">
      <c r="B41" s="134"/>
      <c r="C41" s="134"/>
      <c r="D41" s="134"/>
    </row>
  </sheetData>
  <mergeCells count="9"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7"/>
  <sheetViews>
    <sheetView view="pageBreakPreview" zoomScaleSheetLayoutView="100" workbookViewId="0">
      <selection activeCell="A8" sqref="A8:C9"/>
    </sheetView>
  </sheetViews>
  <sheetFormatPr defaultRowHeight="15.75" x14ac:dyDescent="0.25"/>
  <cols>
    <col min="1" max="1" width="20.5703125" style="122" customWidth="1"/>
    <col min="2" max="2" width="76.7109375" style="122" customWidth="1"/>
    <col min="3" max="3" width="15" style="122" customWidth="1"/>
    <col min="4" max="5" width="11.7109375" style="122" customWidth="1"/>
    <col min="6" max="6" width="9.140625" style="122"/>
    <col min="7" max="8" width="10.140625" style="122" customWidth="1"/>
    <col min="9" max="10" width="10.5703125" style="122" customWidth="1"/>
    <col min="11" max="16384" width="9.140625" style="122"/>
  </cols>
  <sheetData>
    <row r="1" spans="1:5" x14ac:dyDescent="0.25">
      <c r="B1" s="186" t="s">
        <v>58</v>
      </c>
      <c r="C1" s="186"/>
    </row>
    <row r="2" spans="1:5" ht="15.75" customHeight="1" x14ac:dyDescent="0.25">
      <c r="B2" s="187" t="s">
        <v>132</v>
      </c>
      <c r="C2" s="187"/>
    </row>
    <row r="3" spans="1:5" x14ac:dyDescent="0.25">
      <c r="B3" s="187"/>
      <c r="C3" s="187"/>
    </row>
    <row r="5" spans="1:5" ht="49.5" customHeight="1" x14ac:dyDescent="0.25">
      <c r="A5" s="185" t="s">
        <v>73</v>
      </c>
      <c r="B5" s="185"/>
      <c r="C5" s="185"/>
    </row>
    <row r="6" spans="1:5" ht="19.5" customHeight="1" x14ac:dyDescent="0.25">
      <c r="A6" s="185" t="s">
        <v>165</v>
      </c>
      <c r="B6" s="185"/>
      <c r="C6" s="185"/>
      <c r="D6" s="185"/>
    </row>
    <row r="7" spans="1:5" ht="12.75" customHeight="1" x14ac:dyDescent="0.25"/>
    <row r="8" spans="1:5" ht="30.75" customHeight="1" x14ac:dyDescent="0.25">
      <c r="A8" s="220" t="s">
        <v>44</v>
      </c>
      <c r="B8" s="221" t="s">
        <v>2</v>
      </c>
      <c r="C8" s="220" t="s">
        <v>3</v>
      </c>
    </row>
    <row r="9" spans="1:5" ht="15.75" customHeight="1" x14ac:dyDescent="0.25">
      <c r="A9" s="220">
        <v>1</v>
      </c>
      <c r="B9" s="222">
        <v>2</v>
      </c>
      <c r="C9" s="220">
        <v>3</v>
      </c>
    </row>
    <row r="10" spans="1:5" ht="143.25" customHeight="1" x14ac:dyDescent="0.25">
      <c r="A10" s="72" t="s">
        <v>48</v>
      </c>
      <c r="B10" s="71" t="s">
        <v>29</v>
      </c>
      <c r="C10" s="103">
        <f>'Прил-е № 1'!$C$38</f>
        <v>2380.4</v>
      </c>
      <c r="E10" s="123"/>
    </row>
    <row r="11" spans="1:5" ht="54" customHeight="1" x14ac:dyDescent="0.25">
      <c r="A11" s="72" t="s">
        <v>100</v>
      </c>
      <c r="B11" s="71" t="s">
        <v>31</v>
      </c>
      <c r="C11" s="103">
        <f>'Прил-е № 1'!$C$39</f>
        <v>3491.5</v>
      </c>
      <c r="E11" s="123"/>
    </row>
    <row r="12" spans="1:5" ht="128.25" customHeight="1" x14ac:dyDescent="0.25">
      <c r="A12" s="72" t="s">
        <v>84</v>
      </c>
      <c r="B12" s="71" t="s">
        <v>28</v>
      </c>
      <c r="C12" s="103">
        <f>'Прил-е № 1'!$C$40</f>
        <v>1500.4</v>
      </c>
      <c r="E12" s="123"/>
    </row>
    <row r="13" spans="1:5" ht="65.25" customHeight="1" x14ac:dyDescent="0.25">
      <c r="A13" s="72" t="s">
        <v>85</v>
      </c>
      <c r="B13" s="71" t="s">
        <v>36</v>
      </c>
      <c r="C13" s="103">
        <f>'Прил-е № 1'!$C$41</f>
        <v>1347.3</v>
      </c>
      <c r="E13" s="123"/>
    </row>
    <row r="14" spans="1:5" ht="176.25" customHeight="1" x14ac:dyDescent="0.25">
      <c r="A14" s="72" t="s">
        <v>86</v>
      </c>
      <c r="B14" s="71" t="s">
        <v>30</v>
      </c>
      <c r="C14" s="103">
        <f>'Прил-е № 1'!$C$42</f>
        <v>3628.6</v>
      </c>
      <c r="E14" s="123"/>
    </row>
    <row r="15" spans="1:5" ht="45.75" customHeight="1" x14ac:dyDescent="0.25">
      <c r="A15" s="72" t="s">
        <v>45</v>
      </c>
      <c r="B15" s="71" t="s">
        <v>57</v>
      </c>
      <c r="C15" s="103">
        <f>'Прил-е № 1'!$C$43</f>
        <v>5929.3</v>
      </c>
      <c r="E15" s="123"/>
    </row>
    <row r="16" spans="1:5" ht="57" customHeight="1" x14ac:dyDescent="0.25">
      <c r="A16" s="72" t="s">
        <v>151</v>
      </c>
      <c r="B16" s="71" t="s">
        <v>32</v>
      </c>
      <c r="C16" s="103">
        <f>'Прил-е № 1'!$C$44</f>
        <v>265.60000000000002</v>
      </c>
      <c r="E16" s="123"/>
    </row>
    <row r="17" spans="1:5" ht="96.75" customHeight="1" x14ac:dyDescent="0.25">
      <c r="A17" s="44" t="s">
        <v>92</v>
      </c>
      <c r="B17" s="71" t="s">
        <v>33</v>
      </c>
      <c r="C17" s="103">
        <f>'Прил-е № 1'!$C$45</f>
        <v>2200</v>
      </c>
      <c r="E17" s="123"/>
    </row>
    <row r="18" spans="1:5" ht="49.5" customHeight="1" x14ac:dyDescent="0.25">
      <c r="A18" s="44" t="s">
        <v>80</v>
      </c>
      <c r="B18" s="71" t="s">
        <v>34</v>
      </c>
      <c r="C18" s="103">
        <f>'Прил-е № 1'!$C$46</f>
        <v>1050</v>
      </c>
      <c r="E18" s="123"/>
    </row>
    <row r="19" spans="1:5" ht="78.75" customHeight="1" x14ac:dyDescent="0.25">
      <c r="A19" s="44" t="s">
        <v>81</v>
      </c>
      <c r="B19" s="71" t="s">
        <v>35</v>
      </c>
      <c r="C19" s="103">
        <f>'Прил-е № 1'!$C$47</f>
        <v>995.4</v>
      </c>
      <c r="E19" s="123"/>
    </row>
    <row r="20" spans="1:5" ht="45.75" customHeight="1" x14ac:dyDescent="0.25">
      <c r="A20" s="169" t="s">
        <v>87</v>
      </c>
      <c r="B20" s="169" t="s">
        <v>192</v>
      </c>
      <c r="C20" s="160">
        <f>'Прил-е № 1'!C48</f>
        <v>1918.8</v>
      </c>
      <c r="E20" s="123"/>
    </row>
    <row r="21" spans="1:5" ht="45.75" customHeight="1" x14ac:dyDescent="0.25">
      <c r="A21" s="169" t="s">
        <v>194</v>
      </c>
      <c r="B21" s="169" t="s">
        <v>193</v>
      </c>
      <c r="C21" s="160">
        <f>'Прил-е № 1'!C49</f>
        <v>348.9</v>
      </c>
      <c r="E21" s="123"/>
    </row>
    <row r="22" spans="1:5" ht="28.5" customHeight="1" x14ac:dyDescent="0.25">
      <c r="A22" s="72" t="s">
        <v>53</v>
      </c>
      <c r="B22" s="188" t="s">
        <v>37</v>
      </c>
      <c r="C22" s="103">
        <f>'Прил-е № 1'!$C$51</f>
        <v>1555.7</v>
      </c>
      <c r="E22" s="123"/>
    </row>
    <row r="23" spans="1:5" ht="28.5" customHeight="1" x14ac:dyDescent="0.25">
      <c r="A23" s="72" t="s">
        <v>162</v>
      </c>
      <c r="B23" s="189"/>
      <c r="C23" s="116">
        <f>'Прил-е № 1'!C52</f>
        <v>8648.9</v>
      </c>
      <c r="E23" s="123"/>
    </row>
    <row r="24" spans="1:5" ht="204.75" customHeight="1" x14ac:dyDescent="0.25">
      <c r="A24" s="44" t="s">
        <v>97</v>
      </c>
      <c r="B24" s="71" t="s">
        <v>38</v>
      </c>
      <c r="C24" s="103">
        <f>'Прил-е № 1'!$C$53</f>
        <v>1776.9</v>
      </c>
      <c r="E24" s="123"/>
    </row>
    <row r="25" spans="1:5" ht="25.5" customHeight="1" x14ac:dyDescent="0.25">
      <c r="A25" s="73" t="s">
        <v>161</v>
      </c>
      <c r="B25" s="73" t="s">
        <v>156</v>
      </c>
      <c r="C25" s="117">
        <f>'Прил-е № 1'!C54</f>
        <v>1086.4000000000001</v>
      </c>
      <c r="E25" s="123"/>
    </row>
    <row r="26" spans="1:5" ht="75" x14ac:dyDescent="0.25">
      <c r="A26" s="73" t="s">
        <v>158</v>
      </c>
      <c r="B26" s="73" t="s">
        <v>157</v>
      </c>
      <c r="C26" s="114">
        <f>'Прил-е № 1'!C55</f>
        <v>1699</v>
      </c>
    </row>
    <row r="27" spans="1:5" ht="45" x14ac:dyDescent="0.25">
      <c r="A27" s="73" t="s">
        <v>159</v>
      </c>
      <c r="B27" s="73" t="s">
        <v>160</v>
      </c>
      <c r="C27" s="114">
        <f>'Прил-е № 1'!C56</f>
        <v>760.2</v>
      </c>
    </row>
  </sheetData>
  <mergeCells count="5">
    <mergeCell ref="A5:C5"/>
    <mergeCell ref="B1:C1"/>
    <mergeCell ref="B2:C3"/>
    <mergeCell ref="B22:B23"/>
    <mergeCell ref="A6:D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4"/>
  <sheetViews>
    <sheetView view="pageBreakPreview" zoomScale="80" zoomScaleNormal="80" zoomScaleSheetLayoutView="80" workbookViewId="0">
      <pane xSplit="3" ySplit="8" topLeftCell="BE18" activePane="bottomRight" state="frozen"/>
      <selection pane="topRight" activeCell="B1" sqref="B1"/>
      <selection pane="bottomLeft" activeCell="A5" sqref="A5"/>
      <selection pane="bottomRight" activeCell="A21" sqref="A21:CI23"/>
    </sheetView>
  </sheetViews>
  <sheetFormatPr defaultRowHeight="15" x14ac:dyDescent="0.25"/>
  <cols>
    <col min="1" max="1" width="9.140625" style="6"/>
    <col min="2" max="2" width="15.5703125" style="6" customWidth="1"/>
    <col min="3" max="3" width="46.7109375" style="6" customWidth="1"/>
    <col min="4" max="4" width="15.85546875" style="6" customWidth="1"/>
    <col min="5" max="5" width="11.7109375" style="6" customWidth="1"/>
    <col min="6" max="85" width="8.42578125" style="6" customWidth="1"/>
    <col min="86" max="86" width="7.85546875" style="6" customWidth="1"/>
    <col min="87" max="87" width="8" style="6" customWidth="1"/>
    <col min="88" max="16384" width="9.140625" style="6"/>
  </cols>
  <sheetData>
    <row r="1" spans="1:87" ht="15.75" x14ac:dyDescent="0.25">
      <c r="L1" s="1"/>
      <c r="M1" s="1"/>
      <c r="N1" s="181" t="s">
        <v>129</v>
      </c>
      <c r="O1" s="181"/>
      <c r="P1" s="181"/>
      <c r="Q1" s="181"/>
    </row>
    <row r="2" spans="1:87" ht="36.75" customHeight="1" x14ac:dyDescent="0.25">
      <c r="L2" s="196" t="s">
        <v>132</v>
      </c>
      <c r="M2" s="196"/>
      <c r="N2" s="196"/>
      <c r="O2" s="196"/>
      <c r="P2" s="196"/>
      <c r="Q2" s="196"/>
    </row>
    <row r="3" spans="1:87" x14ac:dyDescent="0.25">
      <c r="L3" s="196"/>
      <c r="M3" s="196"/>
      <c r="N3" s="196"/>
      <c r="O3" s="196"/>
      <c r="P3" s="196"/>
      <c r="Q3" s="196"/>
    </row>
    <row r="5" spans="1:87" ht="15.75" x14ac:dyDescent="0.25">
      <c r="C5" s="19"/>
      <c r="D5" s="19"/>
      <c r="E5" s="19"/>
      <c r="F5" s="39" t="s">
        <v>25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40"/>
      <c r="S5" s="40"/>
      <c r="T5" s="40"/>
      <c r="U5" s="40"/>
      <c r="V5" s="40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</row>
    <row r="6" spans="1:87" ht="15.75" thickBot="1" x14ac:dyDescent="0.3"/>
    <row r="7" spans="1:87" s="10" customFormat="1" ht="29.25" customHeight="1" x14ac:dyDescent="0.25">
      <c r="A7" s="223"/>
      <c r="B7" s="223" t="s">
        <v>44</v>
      </c>
      <c r="C7" s="224" t="s">
        <v>5</v>
      </c>
      <c r="D7" s="225" t="s">
        <v>40</v>
      </c>
      <c r="E7" s="226" t="s">
        <v>16</v>
      </c>
      <c r="F7" s="227" t="s">
        <v>56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30"/>
    </row>
    <row r="8" spans="1:87" s="20" customFormat="1" ht="19.5" customHeight="1" thickBot="1" x14ac:dyDescent="0.25">
      <c r="A8" s="231"/>
      <c r="B8" s="231"/>
      <c r="C8" s="232"/>
      <c r="D8" s="233"/>
      <c r="E8" s="234"/>
      <c r="F8" s="235">
        <v>18</v>
      </c>
      <c r="G8" s="235">
        <v>19</v>
      </c>
      <c r="H8" s="235">
        <v>20</v>
      </c>
      <c r="I8" s="235">
        <v>21</v>
      </c>
      <c r="J8" s="235">
        <v>22</v>
      </c>
      <c r="K8" s="235">
        <v>23</v>
      </c>
      <c r="L8" s="235">
        <v>24</v>
      </c>
      <c r="M8" s="235">
        <v>25</v>
      </c>
      <c r="N8" s="235">
        <v>26</v>
      </c>
      <c r="O8" s="235">
        <v>27</v>
      </c>
      <c r="P8" s="235">
        <v>28</v>
      </c>
      <c r="Q8" s="235">
        <v>29</v>
      </c>
      <c r="R8" s="235">
        <v>30</v>
      </c>
      <c r="S8" s="235">
        <v>31</v>
      </c>
      <c r="T8" s="235">
        <v>32</v>
      </c>
      <c r="U8" s="235">
        <v>33</v>
      </c>
      <c r="V8" s="235">
        <v>34</v>
      </c>
      <c r="W8" s="235">
        <v>35</v>
      </c>
      <c r="X8" s="235">
        <v>36</v>
      </c>
      <c r="Y8" s="235">
        <v>37</v>
      </c>
      <c r="Z8" s="235">
        <v>38</v>
      </c>
      <c r="AA8" s="235">
        <v>39</v>
      </c>
      <c r="AB8" s="235">
        <v>40</v>
      </c>
      <c r="AC8" s="236">
        <v>41</v>
      </c>
      <c r="AD8" s="236">
        <v>42</v>
      </c>
      <c r="AE8" s="236">
        <v>43</v>
      </c>
      <c r="AF8" s="236">
        <v>44</v>
      </c>
      <c r="AG8" s="236">
        <v>45</v>
      </c>
      <c r="AH8" s="236">
        <v>46</v>
      </c>
      <c r="AI8" s="236">
        <v>47</v>
      </c>
      <c r="AJ8" s="236">
        <v>48</v>
      </c>
      <c r="AK8" s="236">
        <v>49</v>
      </c>
      <c r="AL8" s="236">
        <v>50</v>
      </c>
      <c r="AM8" s="236">
        <v>51</v>
      </c>
      <c r="AN8" s="236">
        <v>52</v>
      </c>
      <c r="AO8" s="236">
        <v>53</v>
      </c>
      <c r="AP8" s="236">
        <v>54</v>
      </c>
      <c r="AQ8" s="236">
        <v>55</v>
      </c>
      <c r="AR8" s="236">
        <v>56</v>
      </c>
      <c r="AS8" s="236">
        <v>57</v>
      </c>
      <c r="AT8" s="236">
        <v>58</v>
      </c>
      <c r="AU8" s="236">
        <v>59</v>
      </c>
      <c r="AV8" s="236">
        <v>60</v>
      </c>
      <c r="AW8" s="236">
        <v>61</v>
      </c>
      <c r="AX8" s="236">
        <v>62</v>
      </c>
      <c r="AY8" s="236">
        <v>63</v>
      </c>
      <c r="AZ8" s="236">
        <v>64</v>
      </c>
      <c r="BA8" s="236">
        <v>65</v>
      </c>
      <c r="BB8" s="236">
        <v>66</v>
      </c>
      <c r="BC8" s="236">
        <v>67</v>
      </c>
      <c r="BD8" s="236">
        <v>68</v>
      </c>
      <c r="BE8" s="236">
        <v>69</v>
      </c>
      <c r="BF8" s="236">
        <v>70</v>
      </c>
      <c r="BG8" s="236">
        <v>71</v>
      </c>
      <c r="BH8" s="236">
        <v>72</v>
      </c>
      <c r="BI8" s="236">
        <v>73</v>
      </c>
      <c r="BJ8" s="236">
        <v>74</v>
      </c>
      <c r="BK8" s="236">
        <v>75</v>
      </c>
      <c r="BL8" s="236">
        <v>76</v>
      </c>
      <c r="BM8" s="236">
        <v>77</v>
      </c>
      <c r="BN8" s="236">
        <v>78</v>
      </c>
      <c r="BO8" s="236">
        <v>79</v>
      </c>
      <c r="BP8" s="236">
        <v>80</v>
      </c>
      <c r="BQ8" s="236">
        <v>81</v>
      </c>
      <c r="BR8" s="236">
        <v>82</v>
      </c>
      <c r="BS8" s="236">
        <v>83</v>
      </c>
      <c r="BT8" s="236">
        <v>84</v>
      </c>
      <c r="BU8" s="236">
        <v>85</v>
      </c>
      <c r="BV8" s="236">
        <v>86</v>
      </c>
      <c r="BW8" s="236">
        <v>87</v>
      </c>
      <c r="BX8" s="236">
        <v>88</v>
      </c>
      <c r="BY8" s="236">
        <v>89</v>
      </c>
      <c r="BZ8" s="236">
        <v>90</v>
      </c>
      <c r="CA8" s="236">
        <v>91</v>
      </c>
      <c r="CB8" s="236">
        <v>92</v>
      </c>
      <c r="CC8" s="236">
        <v>93</v>
      </c>
      <c r="CD8" s="236">
        <v>94</v>
      </c>
      <c r="CE8" s="236">
        <v>95</v>
      </c>
      <c r="CF8" s="236">
        <v>96</v>
      </c>
      <c r="CG8" s="236">
        <v>97</v>
      </c>
      <c r="CH8" s="236">
        <v>98</v>
      </c>
      <c r="CI8" s="237">
        <v>99</v>
      </c>
    </row>
    <row r="9" spans="1:87" s="7" customFormat="1" ht="15.75" x14ac:dyDescent="0.25">
      <c r="A9" s="190" t="s">
        <v>141</v>
      </c>
      <c r="B9" s="14" t="s">
        <v>54</v>
      </c>
      <c r="C9" s="14" t="s">
        <v>13</v>
      </c>
      <c r="D9" s="46" t="s">
        <v>39</v>
      </c>
      <c r="E9" s="56">
        <f>'Прил-е № 1'!$C$14</f>
        <v>200</v>
      </c>
      <c r="F9" s="48">
        <f>$E$9</f>
        <v>200</v>
      </c>
      <c r="G9" s="48">
        <f t="shared" ref="G9:BR9" si="0">$E$9</f>
        <v>200</v>
      </c>
      <c r="H9" s="48">
        <f t="shared" si="0"/>
        <v>200</v>
      </c>
      <c r="I9" s="48">
        <f t="shared" si="0"/>
        <v>200</v>
      </c>
      <c r="J9" s="48">
        <f t="shared" si="0"/>
        <v>200</v>
      </c>
      <c r="K9" s="48">
        <f t="shared" si="0"/>
        <v>200</v>
      </c>
      <c r="L9" s="48">
        <f t="shared" si="0"/>
        <v>200</v>
      </c>
      <c r="M9" s="48">
        <f t="shared" si="0"/>
        <v>200</v>
      </c>
      <c r="N9" s="48">
        <f t="shared" si="0"/>
        <v>200</v>
      </c>
      <c r="O9" s="48">
        <f t="shared" si="0"/>
        <v>200</v>
      </c>
      <c r="P9" s="48">
        <f t="shared" si="0"/>
        <v>200</v>
      </c>
      <c r="Q9" s="48">
        <f t="shared" si="0"/>
        <v>200</v>
      </c>
      <c r="R9" s="48">
        <f t="shared" si="0"/>
        <v>200</v>
      </c>
      <c r="S9" s="48">
        <f t="shared" si="0"/>
        <v>200</v>
      </c>
      <c r="T9" s="48">
        <f t="shared" si="0"/>
        <v>200</v>
      </c>
      <c r="U9" s="48">
        <f t="shared" si="0"/>
        <v>200</v>
      </c>
      <c r="V9" s="48">
        <f t="shared" si="0"/>
        <v>200</v>
      </c>
      <c r="W9" s="48">
        <f t="shared" si="0"/>
        <v>200</v>
      </c>
      <c r="X9" s="48">
        <f t="shared" si="0"/>
        <v>200</v>
      </c>
      <c r="Y9" s="48">
        <f t="shared" si="0"/>
        <v>200</v>
      </c>
      <c r="Z9" s="48">
        <f t="shared" si="0"/>
        <v>200</v>
      </c>
      <c r="AA9" s="48">
        <f t="shared" si="0"/>
        <v>200</v>
      </c>
      <c r="AB9" s="48">
        <f t="shared" si="0"/>
        <v>200</v>
      </c>
      <c r="AC9" s="48">
        <f t="shared" si="0"/>
        <v>200</v>
      </c>
      <c r="AD9" s="48">
        <f t="shared" si="0"/>
        <v>200</v>
      </c>
      <c r="AE9" s="48">
        <f t="shared" si="0"/>
        <v>200</v>
      </c>
      <c r="AF9" s="48">
        <f t="shared" si="0"/>
        <v>200</v>
      </c>
      <c r="AG9" s="48">
        <f t="shared" si="0"/>
        <v>200</v>
      </c>
      <c r="AH9" s="48">
        <f t="shared" si="0"/>
        <v>200</v>
      </c>
      <c r="AI9" s="48">
        <f t="shared" si="0"/>
        <v>200</v>
      </c>
      <c r="AJ9" s="48">
        <f t="shared" si="0"/>
        <v>200</v>
      </c>
      <c r="AK9" s="48">
        <f t="shared" si="0"/>
        <v>200</v>
      </c>
      <c r="AL9" s="48">
        <f t="shared" si="0"/>
        <v>200</v>
      </c>
      <c r="AM9" s="48">
        <f t="shared" si="0"/>
        <v>200</v>
      </c>
      <c r="AN9" s="48">
        <f t="shared" si="0"/>
        <v>200</v>
      </c>
      <c r="AO9" s="48">
        <f t="shared" si="0"/>
        <v>200</v>
      </c>
      <c r="AP9" s="48">
        <f t="shared" si="0"/>
        <v>200</v>
      </c>
      <c r="AQ9" s="48">
        <f t="shared" si="0"/>
        <v>200</v>
      </c>
      <c r="AR9" s="48">
        <f t="shared" si="0"/>
        <v>200</v>
      </c>
      <c r="AS9" s="48">
        <f t="shared" si="0"/>
        <v>200</v>
      </c>
      <c r="AT9" s="48">
        <f t="shared" si="0"/>
        <v>200</v>
      </c>
      <c r="AU9" s="48">
        <f t="shared" si="0"/>
        <v>200</v>
      </c>
      <c r="AV9" s="48">
        <f t="shared" si="0"/>
        <v>200</v>
      </c>
      <c r="AW9" s="48">
        <f t="shared" si="0"/>
        <v>200</v>
      </c>
      <c r="AX9" s="48">
        <f t="shared" si="0"/>
        <v>200</v>
      </c>
      <c r="AY9" s="48">
        <f t="shared" si="0"/>
        <v>200</v>
      </c>
      <c r="AZ9" s="48">
        <f t="shared" si="0"/>
        <v>200</v>
      </c>
      <c r="BA9" s="48">
        <f t="shared" si="0"/>
        <v>200</v>
      </c>
      <c r="BB9" s="48">
        <f t="shared" si="0"/>
        <v>200</v>
      </c>
      <c r="BC9" s="48">
        <f t="shared" si="0"/>
        <v>200</v>
      </c>
      <c r="BD9" s="48">
        <f t="shared" si="0"/>
        <v>200</v>
      </c>
      <c r="BE9" s="48">
        <f t="shared" si="0"/>
        <v>200</v>
      </c>
      <c r="BF9" s="48">
        <f t="shared" si="0"/>
        <v>200</v>
      </c>
      <c r="BG9" s="48">
        <f t="shared" si="0"/>
        <v>200</v>
      </c>
      <c r="BH9" s="48">
        <f t="shared" si="0"/>
        <v>200</v>
      </c>
      <c r="BI9" s="48">
        <f t="shared" si="0"/>
        <v>200</v>
      </c>
      <c r="BJ9" s="48">
        <f t="shared" si="0"/>
        <v>200</v>
      </c>
      <c r="BK9" s="48">
        <f t="shared" si="0"/>
        <v>200</v>
      </c>
      <c r="BL9" s="48">
        <f t="shared" si="0"/>
        <v>200</v>
      </c>
      <c r="BM9" s="48">
        <f t="shared" si="0"/>
        <v>200</v>
      </c>
      <c r="BN9" s="48">
        <f t="shared" si="0"/>
        <v>200</v>
      </c>
      <c r="BO9" s="48">
        <f t="shared" si="0"/>
        <v>200</v>
      </c>
      <c r="BP9" s="48">
        <f t="shared" si="0"/>
        <v>200</v>
      </c>
      <c r="BQ9" s="48">
        <f t="shared" si="0"/>
        <v>200</v>
      </c>
      <c r="BR9" s="48">
        <f t="shared" si="0"/>
        <v>200</v>
      </c>
      <c r="BS9" s="48">
        <f t="shared" ref="BS9:CI9" si="1">$E$9</f>
        <v>200</v>
      </c>
      <c r="BT9" s="48">
        <f t="shared" si="1"/>
        <v>200</v>
      </c>
      <c r="BU9" s="48">
        <f t="shared" si="1"/>
        <v>200</v>
      </c>
      <c r="BV9" s="48">
        <f t="shared" si="1"/>
        <v>200</v>
      </c>
      <c r="BW9" s="48">
        <f t="shared" si="1"/>
        <v>200</v>
      </c>
      <c r="BX9" s="48">
        <f t="shared" si="1"/>
        <v>200</v>
      </c>
      <c r="BY9" s="48">
        <f t="shared" si="1"/>
        <v>200</v>
      </c>
      <c r="BZ9" s="48">
        <f t="shared" si="1"/>
        <v>200</v>
      </c>
      <c r="CA9" s="48">
        <f t="shared" si="1"/>
        <v>200</v>
      </c>
      <c r="CB9" s="48">
        <f t="shared" si="1"/>
        <v>200</v>
      </c>
      <c r="CC9" s="48">
        <f t="shared" si="1"/>
        <v>200</v>
      </c>
      <c r="CD9" s="48">
        <f t="shared" si="1"/>
        <v>200</v>
      </c>
      <c r="CE9" s="48">
        <f t="shared" si="1"/>
        <v>200</v>
      </c>
      <c r="CF9" s="48">
        <f t="shared" si="1"/>
        <v>200</v>
      </c>
      <c r="CG9" s="48">
        <f t="shared" si="1"/>
        <v>200</v>
      </c>
      <c r="CH9" s="48">
        <f t="shared" si="1"/>
        <v>200</v>
      </c>
      <c r="CI9" s="48">
        <f t="shared" si="1"/>
        <v>200</v>
      </c>
    </row>
    <row r="10" spans="1:87" ht="44.25" customHeight="1" x14ac:dyDescent="0.25">
      <c r="A10" s="191"/>
      <c r="B10" s="25" t="s">
        <v>43</v>
      </c>
      <c r="C10" s="25" t="s">
        <v>23</v>
      </c>
      <c r="D10" s="30"/>
      <c r="E10" s="13">
        <f>'Прил-е № 1'!$C$15</f>
        <v>164.9</v>
      </c>
      <c r="F10" s="11">
        <f>$E$10</f>
        <v>164.9</v>
      </c>
      <c r="G10" s="11">
        <f t="shared" ref="G10:BR10" si="2">$E$10</f>
        <v>164.9</v>
      </c>
      <c r="H10" s="11">
        <f t="shared" si="2"/>
        <v>164.9</v>
      </c>
      <c r="I10" s="11">
        <f t="shared" si="2"/>
        <v>164.9</v>
      </c>
      <c r="J10" s="11">
        <f t="shared" si="2"/>
        <v>164.9</v>
      </c>
      <c r="K10" s="11">
        <f t="shared" si="2"/>
        <v>164.9</v>
      </c>
      <c r="L10" s="11">
        <f t="shared" si="2"/>
        <v>164.9</v>
      </c>
      <c r="M10" s="11">
        <f t="shared" si="2"/>
        <v>164.9</v>
      </c>
      <c r="N10" s="11">
        <f t="shared" si="2"/>
        <v>164.9</v>
      </c>
      <c r="O10" s="11">
        <f t="shared" si="2"/>
        <v>164.9</v>
      </c>
      <c r="P10" s="11">
        <f t="shared" si="2"/>
        <v>164.9</v>
      </c>
      <c r="Q10" s="11">
        <f t="shared" si="2"/>
        <v>164.9</v>
      </c>
      <c r="R10" s="11">
        <f t="shared" si="2"/>
        <v>164.9</v>
      </c>
      <c r="S10" s="11">
        <f t="shared" si="2"/>
        <v>164.9</v>
      </c>
      <c r="T10" s="11">
        <f t="shared" si="2"/>
        <v>164.9</v>
      </c>
      <c r="U10" s="11">
        <f t="shared" si="2"/>
        <v>164.9</v>
      </c>
      <c r="V10" s="11">
        <f t="shared" si="2"/>
        <v>164.9</v>
      </c>
      <c r="W10" s="11">
        <f t="shared" si="2"/>
        <v>164.9</v>
      </c>
      <c r="X10" s="11">
        <f t="shared" si="2"/>
        <v>164.9</v>
      </c>
      <c r="Y10" s="11">
        <f t="shared" si="2"/>
        <v>164.9</v>
      </c>
      <c r="Z10" s="11">
        <f t="shared" si="2"/>
        <v>164.9</v>
      </c>
      <c r="AA10" s="11">
        <f t="shared" si="2"/>
        <v>164.9</v>
      </c>
      <c r="AB10" s="11">
        <f t="shared" si="2"/>
        <v>164.9</v>
      </c>
      <c r="AC10" s="11">
        <f t="shared" si="2"/>
        <v>164.9</v>
      </c>
      <c r="AD10" s="11">
        <f t="shared" si="2"/>
        <v>164.9</v>
      </c>
      <c r="AE10" s="11">
        <f t="shared" si="2"/>
        <v>164.9</v>
      </c>
      <c r="AF10" s="11">
        <f t="shared" si="2"/>
        <v>164.9</v>
      </c>
      <c r="AG10" s="11">
        <f t="shared" si="2"/>
        <v>164.9</v>
      </c>
      <c r="AH10" s="11">
        <f t="shared" si="2"/>
        <v>164.9</v>
      </c>
      <c r="AI10" s="11">
        <f t="shared" si="2"/>
        <v>164.9</v>
      </c>
      <c r="AJ10" s="11">
        <f t="shared" si="2"/>
        <v>164.9</v>
      </c>
      <c r="AK10" s="11">
        <f t="shared" si="2"/>
        <v>164.9</v>
      </c>
      <c r="AL10" s="11">
        <f t="shared" si="2"/>
        <v>164.9</v>
      </c>
      <c r="AM10" s="11">
        <f t="shared" si="2"/>
        <v>164.9</v>
      </c>
      <c r="AN10" s="11">
        <f t="shared" si="2"/>
        <v>164.9</v>
      </c>
      <c r="AO10" s="11">
        <f t="shared" si="2"/>
        <v>164.9</v>
      </c>
      <c r="AP10" s="11">
        <f t="shared" si="2"/>
        <v>164.9</v>
      </c>
      <c r="AQ10" s="11">
        <f t="shared" si="2"/>
        <v>164.9</v>
      </c>
      <c r="AR10" s="11">
        <f t="shared" si="2"/>
        <v>164.9</v>
      </c>
      <c r="AS10" s="11">
        <f t="shared" si="2"/>
        <v>164.9</v>
      </c>
      <c r="AT10" s="11">
        <f t="shared" si="2"/>
        <v>164.9</v>
      </c>
      <c r="AU10" s="11">
        <f t="shared" si="2"/>
        <v>164.9</v>
      </c>
      <c r="AV10" s="11">
        <f t="shared" si="2"/>
        <v>164.9</v>
      </c>
      <c r="AW10" s="11">
        <f t="shared" si="2"/>
        <v>164.9</v>
      </c>
      <c r="AX10" s="11">
        <f t="shared" si="2"/>
        <v>164.9</v>
      </c>
      <c r="AY10" s="11">
        <f t="shared" si="2"/>
        <v>164.9</v>
      </c>
      <c r="AZ10" s="11">
        <f t="shared" si="2"/>
        <v>164.9</v>
      </c>
      <c r="BA10" s="11">
        <f t="shared" si="2"/>
        <v>164.9</v>
      </c>
      <c r="BB10" s="11">
        <f t="shared" si="2"/>
        <v>164.9</v>
      </c>
      <c r="BC10" s="11">
        <f t="shared" si="2"/>
        <v>164.9</v>
      </c>
      <c r="BD10" s="11">
        <f t="shared" si="2"/>
        <v>164.9</v>
      </c>
      <c r="BE10" s="11">
        <f t="shared" si="2"/>
        <v>164.9</v>
      </c>
      <c r="BF10" s="11">
        <f t="shared" si="2"/>
        <v>164.9</v>
      </c>
      <c r="BG10" s="11">
        <f t="shared" si="2"/>
        <v>164.9</v>
      </c>
      <c r="BH10" s="11">
        <f t="shared" si="2"/>
        <v>164.9</v>
      </c>
      <c r="BI10" s="11">
        <f t="shared" si="2"/>
        <v>164.9</v>
      </c>
      <c r="BJ10" s="11">
        <f t="shared" si="2"/>
        <v>164.9</v>
      </c>
      <c r="BK10" s="11">
        <f t="shared" si="2"/>
        <v>164.9</v>
      </c>
      <c r="BL10" s="11">
        <f t="shared" si="2"/>
        <v>164.9</v>
      </c>
      <c r="BM10" s="11">
        <f t="shared" si="2"/>
        <v>164.9</v>
      </c>
      <c r="BN10" s="11">
        <f t="shared" si="2"/>
        <v>164.9</v>
      </c>
      <c r="BO10" s="11">
        <f t="shared" si="2"/>
        <v>164.9</v>
      </c>
      <c r="BP10" s="11">
        <f t="shared" si="2"/>
        <v>164.9</v>
      </c>
      <c r="BQ10" s="11">
        <f t="shared" si="2"/>
        <v>164.9</v>
      </c>
      <c r="BR10" s="11">
        <f t="shared" si="2"/>
        <v>164.9</v>
      </c>
      <c r="BS10" s="11">
        <f t="shared" ref="BS10:CI10" si="3">$E$10</f>
        <v>164.9</v>
      </c>
      <c r="BT10" s="11">
        <f t="shared" si="3"/>
        <v>164.9</v>
      </c>
      <c r="BU10" s="11">
        <f t="shared" si="3"/>
        <v>164.9</v>
      </c>
      <c r="BV10" s="11">
        <f t="shared" si="3"/>
        <v>164.9</v>
      </c>
      <c r="BW10" s="11">
        <f t="shared" si="3"/>
        <v>164.9</v>
      </c>
      <c r="BX10" s="11">
        <f t="shared" si="3"/>
        <v>164.9</v>
      </c>
      <c r="BY10" s="11">
        <f t="shared" si="3"/>
        <v>164.9</v>
      </c>
      <c r="BZ10" s="11">
        <f t="shared" si="3"/>
        <v>164.9</v>
      </c>
      <c r="CA10" s="11">
        <f t="shared" si="3"/>
        <v>164.9</v>
      </c>
      <c r="CB10" s="11">
        <f t="shared" si="3"/>
        <v>164.9</v>
      </c>
      <c r="CC10" s="11">
        <f t="shared" si="3"/>
        <v>164.9</v>
      </c>
      <c r="CD10" s="11">
        <f t="shared" si="3"/>
        <v>164.9</v>
      </c>
      <c r="CE10" s="11">
        <f t="shared" si="3"/>
        <v>164.9</v>
      </c>
      <c r="CF10" s="11">
        <f t="shared" si="3"/>
        <v>164.9</v>
      </c>
      <c r="CG10" s="11">
        <f t="shared" si="3"/>
        <v>164.9</v>
      </c>
      <c r="CH10" s="11">
        <f t="shared" si="3"/>
        <v>164.9</v>
      </c>
      <c r="CI10" s="11">
        <f t="shared" si="3"/>
        <v>164.9</v>
      </c>
    </row>
    <row r="11" spans="1:87" ht="29.25" customHeight="1" x14ac:dyDescent="0.25">
      <c r="A11" s="191"/>
      <c r="B11" s="25" t="s">
        <v>49</v>
      </c>
      <c r="C11" s="25" t="s">
        <v>14</v>
      </c>
      <c r="D11" s="30"/>
      <c r="E11" s="13">
        <f>'Прил-е № 1'!$C$16</f>
        <v>91.6</v>
      </c>
      <c r="F11" s="11">
        <f>$E$11</f>
        <v>91.6</v>
      </c>
      <c r="G11" s="11">
        <f t="shared" ref="G11:BR11" si="4">$E$11</f>
        <v>91.6</v>
      </c>
      <c r="H11" s="11">
        <f t="shared" si="4"/>
        <v>91.6</v>
      </c>
      <c r="I11" s="11">
        <f t="shared" si="4"/>
        <v>91.6</v>
      </c>
      <c r="J11" s="11">
        <f t="shared" si="4"/>
        <v>91.6</v>
      </c>
      <c r="K11" s="11">
        <f t="shared" si="4"/>
        <v>91.6</v>
      </c>
      <c r="L11" s="11">
        <f t="shared" si="4"/>
        <v>91.6</v>
      </c>
      <c r="M11" s="11">
        <f t="shared" si="4"/>
        <v>91.6</v>
      </c>
      <c r="N11" s="11">
        <f t="shared" si="4"/>
        <v>91.6</v>
      </c>
      <c r="O11" s="11">
        <f t="shared" si="4"/>
        <v>91.6</v>
      </c>
      <c r="P11" s="11">
        <f t="shared" si="4"/>
        <v>91.6</v>
      </c>
      <c r="Q11" s="11">
        <f t="shared" si="4"/>
        <v>91.6</v>
      </c>
      <c r="R11" s="11">
        <f t="shared" si="4"/>
        <v>91.6</v>
      </c>
      <c r="S11" s="11">
        <f t="shared" si="4"/>
        <v>91.6</v>
      </c>
      <c r="T11" s="11">
        <f t="shared" si="4"/>
        <v>91.6</v>
      </c>
      <c r="U11" s="11">
        <f t="shared" si="4"/>
        <v>91.6</v>
      </c>
      <c r="V11" s="11">
        <f t="shared" si="4"/>
        <v>91.6</v>
      </c>
      <c r="W11" s="11">
        <f t="shared" si="4"/>
        <v>91.6</v>
      </c>
      <c r="X11" s="11">
        <f t="shared" si="4"/>
        <v>91.6</v>
      </c>
      <c r="Y11" s="11">
        <f t="shared" si="4"/>
        <v>91.6</v>
      </c>
      <c r="Z11" s="11">
        <f t="shared" si="4"/>
        <v>91.6</v>
      </c>
      <c r="AA11" s="11">
        <f t="shared" si="4"/>
        <v>91.6</v>
      </c>
      <c r="AB11" s="11">
        <f t="shared" si="4"/>
        <v>91.6</v>
      </c>
      <c r="AC11" s="11">
        <f t="shared" si="4"/>
        <v>91.6</v>
      </c>
      <c r="AD11" s="11">
        <f t="shared" si="4"/>
        <v>91.6</v>
      </c>
      <c r="AE11" s="11">
        <f t="shared" si="4"/>
        <v>91.6</v>
      </c>
      <c r="AF11" s="11">
        <f t="shared" si="4"/>
        <v>91.6</v>
      </c>
      <c r="AG11" s="11">
        <f t="shared" si="4"/>
        <v>91.6</v>
      </c>
      <c r="AH11" s="11">
        <f t="shared" si="4"/>
        <v>91.6</v>
      </c>
      <c r="AI11" s="11">
        <f t="shared" si="4"/>
        <v>91.6</v>
      </c>
      <c r="AJ11" s="11">
        <f t="shared" si="4"/>
        <v>91.6</v>
      </c>
      <c r="AK11" s="11">
        <f t="shared" si="4"/>
        <v>91.6</v>
      </c>
      <c r="AL11" s="11">
        <f t="shared" si="4"/>
        <v>91.6</v>
      </c>
      <c r="AM11" s="11">
        <f t="shared" si="4"/>
        <v>91.6</v>
      </c>
      <c r="AN11" s="11">
        <f t="shared" si="4"/>
        <v>91.6</v>
      </c>
      <c r="AO11" s="11">
        <f t="shared" si="4"/>
        <v>91.6</v>
      </c>
      <c r="AP11" s="11">
        <f t="shared" si="4"/>
        <v>91.6</v>
      </c>
      <c r="AQ11" s="11">
        <f t="shared" si="4"/>
        <v>91.6</v>
      </c>
      <c r="AR11" s="11">
        <f t="shared" si="4"/>
        <v>91.6</v>
      </c>
      <c r="AS11" s="11">
        <f t="shared" si="4"/>
        <v>91.6</v>
      </c>
      <c r="AT11" s="11">
        <f t="shared" si="4"/>
        <v>91.6</v>
      </c>
      <c r="AU11" s="11">
        <f t="shared" si="4"/>
        <v>91.6</v>
      </c>
      <c r="AV11" s="11">
        <f t="shared" si="4"/>
        <v>91.6</v>
      </c>
      <c r="AW11" s="11">
        <f t="shared" si="4"/>
        <v>91.6</v>
      </c>
      <c r="AX11" s="11">
        <f t="shared" si="4"/>
        <v>91.6</v>
      </c>
      <c r="AY11" s="11">
        <f t="shared" si="4"/>
        <v>91.6</v>
      </c>
      <c r="AZ11" s="11">
        <f t="shared" si="4"/>
        <v>91.6</v>
      </c>
      <c r="BA11" s="11">
        <f t="shared" si="4"/>
        <v>91.6</v>
      </c>
      <c r="BB11" s="11">
        <f t="shared" si="4"/>
        <v>91.6</v>
      </c>
      <c r="BC11" s="11">
        <f t="shared" si="4"/>
        <v>91.6</v>
      </c>
      <c r="BD11" s="11">
        <f t="shared" si="4"/>
        <v>91.6</v>
      </c>
      <c r="BE11" s="11">
        <f t="shared" si="4"/>
        <v>91.6</v>
      </c>
      <c r="BF11" s="11">
        <f t="shared" si="4"/>
        <v>91.6</v>
      </c>
      <c r="BG11" s="11">
        <f t="shared" si="4"/>
        <v>91.6</v>
      </c>
      <c r="BH11" s="11">
        <f t="shared" si="4"/>
        <v>91.6</v>
      </c>
      <c r="BI11" s="11">
        <f t="shared" si="4"/>
        <v>91.6</v>
      </c>
      <c r="BJ11" s="11">
        <f t="shared" si="4"/>
        <v>91.6</v>
      </c>
      <c r="BK11" s="11">
        <f t="shared" si="4"/>
        <v>91.6</v>
      </c>
      <c r="BL11" s="11">
        <f t="shared" si="4"/>
        <v>91.6</v>
      </c>
      <c r="BM11" s="11">
        <f t="shared" si="4"/>
        <v>91.6</v>
      </c>
      <c r="BN11" s="11">
        <f t="shared" si="4"/>
        <v>91.6</v>
      </c>
      <c r="BO11" s="11">
        <f t="shared" si="4"/>
        <v>91.6</v>
      </c>
      <c r="BP11" s="11">
        <f t="shared" si="4"/>
        <v>91.6</v>
      </c>
      <c r="BQ11" s="11">
        <f t="shared" si="4"/>
        <v>91.6</v>
      </c>
      <c r="BR11" s="11">
        <f t="shared" si="4"/>
        <v>91.6</v>
      </c>
      <c r="BS11" s="11">
        <f t="shared" ref="BS11:CI11" si="5">$E$11</f>
        <v>91.6</v>
      </c>
      <c r="BT11" s="11">
        <f t="shared" si="5"/>
        <v>91.6</v>
      </c>
      <c r="BU11" s="11">
        <f t="shared" si="5"/>
        <v>91.6</v>
      </c>
      <c r="BV11" s="11">
        <f t="shared" si="5"/>
        <v>91.6</v>
      </c>
      <c r="BW11" s="11">
        <f t="shared" si="5"/>
        <v>91.6</v>
      </c>
      <c r="BX11" s="11">
        <f t="shared" si="5"/>
        <v>91.6</v>
      </c>
      <c r="BY11" s="11">
        <f t="shared" si="5"/>
        <v>91.6</v>
      </c>
      <c r="BZ11" s="11">
        <f t="shared" si="5"/>
        <v>91.6</v>
      </c>
      <c r="CA11" s="11">
        <f t="shared" si="5"/>
        <v>91.6</v>
      </c>
      <c r="CB11" s="11">
        <f t="shared" si="5"/>
        <v>91.6</v>
      </c>
      <c r="CC11" s="11">
        <f t="shared" si="5"/>
        <v>91.6</v>
      </c>
      <c r="CD11" s="11">
        <f t="shared" si="5"/>
        <v>91.6</v>
      </c>
      <c r="CE11" s="11">
        <f t="shared" si="5"/>
        <v>91.6</v>
      </c>
      <c r="CF11" s="11">
        <f t="shared" si="5"/>
        <v>91.6</v>
      </c>
      <c r="CG11" s="11">
        <f t="shared" si="5"/>
        <v>91.6</v>
      </c>
      <c r="CH11" s="11">
        <f t="shared" si="5"/>
        <v>91.6</v>
      </c>
      <c r="CI11" s="11">
        <f t="shared" si="5"/>
        <v>91.6</v>
      </c>
    </row>
    <row r="12" spans="1:87" ht="20.25" customHeight="1" x14ac:dyDescent="0.25">
      <c r="A12" s="191"/>
      <c r="B12" s="38" t="s">
        <v>89</v>
      </c>
      <c r="C12" s="26" t="s">
        <v>6</v>
      </c>
      <c r="D12" s="30"/>
      <c r="E12" s="13">
        <f>'Прил-е № 1'!$C$17</f>
        <v>230.9</v>
      </c>
      <c r="F12" s="11">
        <f>$E$12</f>
        <v>230.9</v>
      </c>
      <c r="G12" s="11">
        <f t="shared" ref="G12:BR12" si="6">$E$12</f>
        <v>230.9</v>
      </c>
      <c r="H12" s="11">
        <f t="shared" si="6"/>
        <v>230.9</v>
      </c>
      <c r="I12" s="11">
        <f t="shared" si="6"/>
        <v>230.9</v>
      </c>
      <c r="J12" s="11">
        <f t="shared" si="6"/>
        <v>230.9</v>
      </c>
      <c r="K12" s="11">
        <f t="shared" si="6"/>
        <v>230.9</v>
      </c>
      <c r="L12" s="11">
        <f t="shared" si="6"/>
        <v>230.9</v>
      </c>
      <c r="M12" s="11">
        <f t="shared" si="6"/>
        <v>230.9</v>
      </c>
      <c r="N12" s="11">
        <f t="shared" si="6"/>
        <v>230.9</v>
      </c>
      <c r="O12" s="11">
        <f t="shared" si="6"/>
        <v>230.9</v>
      </c>
      <c r="P12" s="11">
        <f t="shared" si="6"/>
        <v>230.9</v>
      </c>
      <c r="Q12" s="11">
        <f t="shared" si="6"/>
        <v>230.9</v>
      </c>
      <c r="R12" s="11">
        <f t="shared" si="6"/>
        <v>230.9</v>
      </c>
      <c r="S12" s="11">
        <f t="shared" si="6"/>
        <v>230.9</v>
      </c>
      <c r="T12" s="11">
        <f t="shared" si="6"/>
        <v>230.9</v>
      </c>
      <c r="U12" s="11">
        <f t="shared" si="6"/>
        <v>230.9</v>
      </c>
      <c r="V12" s="11">
        <f t="shared" si="6"/>
        <v>230.9</v>
      </c>
      <c r="W12" s="11">
        <f t="shared" si="6"/>
        <v>230.9</v>
      </c>
      <c r="X12" s="11">
        <f t="shared" si="6"/>
        <v>230.9</v>
      </c>
      <c r="Y12" s="11">
        <f t="shared" si="6"/>
        <v>230.9</v>
      </c>
      <c r="Z12" s="11">
        <f t="shared" si="6"/>
        <v>230.9</v>
      </c>
      <c r="AA12" s="11">
        <f t="shared" si="6"/>
        <v>230.9</v>
      </c>
      <c r="AB12" s="11">
        <f t="shared" si="6"/>
        <v>230.9</v>
      </c>
      <c r="AC12" s="11">
        <f t="shared" si="6"/>
        <v>230.9</v>
      </c>
      <c r="AD12" s="11">
        <f t="shared" si="6"/>
        <v>230.9</v>
      </c>
      <c r="AE12" s="11">
        <f t="shared" si="6"/>
        <v>230.9</v>
      </c>
      <c r="AF12" s="11">
        <f t="shared" si="6"/>
        <v>230.9</v>
      </c>
      <c r="AG12" s="11">
        <f t="shared" si="6"/>
        <v>230.9</v>
      </c>
      <c r="AH12" s="11">
        <f t="shared" si="6"/>
        <v>230.9</v>
      </c>
      <c r="AI12" s="11">
        <f t="shared" si="6"/>
        <v>230.9</v>
      </c>
      <c r="AJ12" s="11">
        <f t="shared" si="6"/>
        <v>230.9</v>
      </c>
      <c r="AK12" s="11">
        <f t="shared" si="6"/>
        <v>230.9</v>
      </c>
      <c r="AL12" s="11">
        <f t="shared" si="6"/>
        <v>230.9</v>
      </c>
      <c r="AM12" s="11">
        <f t="shared" si="6"/>
        <v>230.9</v>
      </c>
      <c r="AN12" s="11">
        <f t="shared" si="6"/>
        <v>230.9</v>
      </c>
      <c r="AO12" s="11">
        <f t="shared" si="6"/>
        <v>230.9</v>
      </c>
      <c r="AP12" s="11">
        <f t="shared" si="6"/>
        <v>230.9</v>
      </c>
      <c r="AQ12" s="11">
        <f t="shared" si="6"/>
        <v>230.9</v>
      </c>
      <c r="AR12" s="11">
        <f t="shared" si="6"/>
        <v>230.9</v>
      </c>
      <c r="AS12" s="11">
        <f t="shared" si="6"/>
        <v>230.9</v>
      </c>
      <c r="AT12" s="11">
        <f t="shared" si="6"/>
        <v>230.9</v>
      </c>
      <c r="AU12" s="11">
        <f t="shared" si="6"/>
        <v>230.9</v>
      </c>
      <c r="AV12" s="11">
        <f t="shared" si="6"/>
        <v>230.9</v>
      </c>
      <c r="AW12" s="11">
        <f t="shared" si="6"/>
        <v>230.9</v>
      </c>
      <c r="AX12" s="11">
        <f t="shared" si="6"/>
        <v>230.9</v>
      </c>
      <c r="AY12" s="11">
        <f t="shared" si="6"/>
        <v>230.9</v>
      </c>
      <c r="AZ12" s="11">
        <f t="shared" si="6"/>
        <v>230.9</v>
      </c>
      <c r="BA12" s="11">
        <f t="shared" si="6"/>
        <v>230.9</v>
      </c>
      <c r="BB12" s="11">
        <f t="shared" si="6"/>
        <v>230.9</v>
      </c>
      <c r="BC12" s="11">
        <f t="shared" si="6"/>
        <v>230.9</v>
      </c>
      <c r="BD12" s="11">
        <f t="shared" si="6"/>
        <v>230.9</v>
      </c>
      <c r="BE12" s="11">
        <f t="shared" si="6"/>
        <v>230.9</v>
      </c>
      <c r="BF12" s="11">
        <f t="shared" si="6"/>
        <v>230.9</v>
      </c>
      <c r="BG12" s="11">
        <f t="shared" si="6"/>
        <v>230.9</v>
      </c>
      <c r="BH12" s="11">
        <f t="shared" si="6"/>
        <v>230.9</v>
      </c>
      <c r="BI12" s="11">
        <f t="shared" si="6"/>
        <v>230.9</v>
      </c>
      <c r="BJ12" s="11">
        <f t="shared" si="6"/>
        <v>230.9</v>
      </c>
      <c r="BK12" s="11">
        <f t="shared" si="6"/>
        <v>230.9</v>
      </c>
      <c r="BL12" s="11">
        <f t="shared" si="6"/>
        <v>230.9</v>
      </c>
      <c r="BM12" s="11">
        <f t="shared" si="6"/>
        <v>230.9</v>
      </c>
      <c r="BN12" s="11">
        <f t="shared" si="6"/>
        <v>230.9</v>
      </c>
      <c r="BO12" s="11">
        <f t="shared" si="6"/>
        <v>230.9</v>
      </c>
      <c r="BP12" s="11">
        <f t="shared" si="6"/>
        <v>230.9</v>
      </c>
      <c r="BQ12" s="11">
        <f t="shared" si="6"/>
        <v>230.9</v>
      </c>
      <c r="BR12" s="11">
        <f t="shared" si="6"/>
        <v>230.9</v>
      </c>
      <c r="BS12" s="11">
        <f t="shared" ref="BS12:CI12" si="7">$E$12</f>
        <v>230.9</v>
      </c>
      <c r="BT12" s="11">
        <f t="shared" si="7"/>
        <v>230.9</v>
      </c>
      <c r="BU12" s="11">
        <f t="shared" si="7"/>
        <v>230.9</v>
      </c>
      <c r="BV12" s="11">
        <f t="shared" si="7"/>
        <v>230.9</v>
      </c>
      <c r="BW12" s="11">
        <f t="shared" si="7"/>
        <v>230.9</v>
      </c>
      <c r="BX12" s="11">
        <f t="shared" si="7"/>
        <v>230.9</v>
      </c>
      <c r="BY12" s="11">
        <f t="shared" si="7"/>
        <v>230.9</v>
      </c>
      <c r="BZ12" s="11">
        <f t="shared" si="7"/>
        <v>230.9</v>
      </c>
      <c r="CA12" s="11">
        <f t="shared" si="7"/>
        <v>230.9</v>
      </c>
      <c r="CB12" s="11">
        <f t="shared" si="7"/>
        <v>230.9</v>
      </c>
      <c r="CC12" s="11">
        <f t="shared" si="7"/>
        <v>230.9</v>
      </c>
      <c r="CD12" s="11">
        <f t="shared" si="7"/>
        <v>230.9</v>
      </c>
      <c r="CE12" s="11">
        <f t="shared" si="7"/>
        <v>230.9</v>
      </c>
      <c r="CF12" s="11">
        <f t="shared" si="7"/>
        <v>230.9</v>
      </c>
      <c r="CG12" s="11">
        <f t="shared" si="7"/>
        <v>230.9</v>
      </c>
      <c r="CH12" s="11">
        <f t="shared" si="7"/>
        <v>230.9</v>
      </c>
      <c r="CI12" s="11">
        <f t="shared" si="7"/>
        <v>230.9</v>
      </c>
    </row>
    <row r="13" spans="1:87" ht="15.75" x14ac:dyDescent="0.25">
      <c r="A13" s="191"/>
      <c r="B13" s="27" t="s">
        <v>88</v>
      </c>
      <c r="C13" s="25" t="s">
        <v>7</v>
      </c>
      <c r="D13" s="30"/>
      <c r="E13" s="13">
        <f>'Прил-е № 1'!$C$18</f>
        <v>274.39999999999998</v>
      </c>
      <c r="F13" s="11">
        <f>$E$13</f>
        <v>274.39999999999998</v>
      </c>
      <c r="G13" s="11">
        <f t="shared" ref="G13:BR13" si="8">$E$13</f>
        <v>274.39999999999998</v>
      </c>
      <c r="H13" s="11">
        <f t="shared" si="8"/>
        <v>274.39999999999998</v>
      </c>
      <c r="I13" s="11">
        <f t="shared" si="8"/>
        <v>274.39999999999998</v>
      </c>
      <c r="J13" s="11">
        <f t="shared" si="8"/>
        <v>274.39999999999998</v>
      </c>
      <c r="K13" s="11">
        <f t="shared" si="8"/>
        <v>274.39999999999998</v>
      </c>
      <c r="L13" s="11">
        <f t="shared" si="8"/>
        <v>274.39999999999998</v>
      </c>
      <c r="M13" s="11">
        <f t="shared" si="8"/>
        <v>274.39999999999998</v>
      </c>
      <c r="N13" s="11">
        <f t="shared" si="8"/>
        <v>274.39999999999998</v>
      </c>
      <c r="O13" s="11">
        <f t="shared" si="8"/>
        <v>274.39999999999998</v>
      </c>
      <c r="P13" s="11">
        <f t="shared" si="8"/>
        <v>274.39999999999998</v>
      </c>
      <c r="Q13" s="11">
        <f t="shared" si="8"/>
        <v>274.39999999999998</v>
      </c>
      <c r="R13" s="11">
        <f t="shared" si="8"/>
        <v>274.39999999999998</v>
      </c>
      <c r="S13" s="11">
        <f t="shared" si="8"/>
        <v>274.39999999999998</v>
      </c>
      <c r="T13" s="11">
        <f t="shared" si="8"/>
        <v>274.39999999999998</v>
      </c>
      <c r="U13" s="11">
        <f t="shared" si="8"/>
        <v>274.39999999999998</v>
      </c>
      <c r="V13" s="11">
        <f t="shared" si="8"/>
        <v>274.39999999999998</v>
      </c>
      <c r="W13" s="11">
        <f t="shared" si="8"/>
        <v>274.39999999999998</v>
      </c>
      <c r="X13" s="11">
        <f t="shared" si="8"/>
        <v>274.39999999999998</v>
      </c>
      <c r="Y13" s="11">
        <f t="shared" si="8"/>
        <v>274.39999999999998</v>
      </c>
      <c r="Z13" s="11">
        <f t="shared" si="8"/>
        <v>274.39999999999998</v>
      </c>
      <c r="AA13" s="11">
        <f t="shared" si="8"/>
        <v>274.39999999999998</v>
      </c>
      <c r="AB13" s="11">
        <f t="shared" si="8"/>
        <v>274.39999999999998</v>
      </c>
      <c r="AC13" s="11">
        <f t="shared" si="8"/>
        <v>274.39999999999998</v>
      </c>
      <c r="AD13" s="11">
        <f t="shared" si="8"/>
        <v>274.39999999999998</v>
      </c>
      <c r="AE13" s="11">
        <f t="shared" si="8"/>
        <v>274.39999999999998</v>
      </c>
      <c r="AF13" s="11">
        <f t="shared" si="8"/>
        <v>274.39999999999998</v>
      </c>
      <c r="AG13" s="11">
        <f t="shared" si="8"/>
        <v>274.39999999999998</v>
      </c>
      <c r="AH13" s="11">
        <f t="shared" si="8"/>
        <v>274.39999999999998</v>
      </c>
      <c r="AI13" s="11">
        <f t="shared" si="8"/>
        <v>274.39999999999998</v>
      </c>
      <c r="AJ13" s="11">
        <f t="shared" si="8"/>
        <v>274.39999999999998</v>
      </c>
      <c r="AK13" s="11">
        <f t="shared" si="8"/>
        <v>274.39999999999998</v>
      </c>
      <c r="AL13" s="11">
        <f t="shared" si="8"/>
        <v>274.39999999999998</v>
      </c>
      <c r="AM13" s="11">
        <f t="shared" si="8"/>
        <v>274.39999999999998</v>
      </c>
      <c r="AN13" s="11">
        <f t="shared" si="8"/>
        <v>274.39999999999998</v>
      </c>
      <c r="AO13" s="11">
        <f t="shared" si="8"/>
        <v>274.39999999999998</v>
      </c>
      <c r="AP13" s="11">
        <f t="shared" si="8"/>
        <v>274.39999999999998</v>
      </c>
      <c r="AQ13" s="11">
        <f t="shared" si="8"/>
        <v>274.39999999999998</v>
      </c>
      <c r="AR13" s="11">
        <f t="shared" si="8"/>
        <v>274.39999999999998</v>
      </c>
      <c r="AS13" s="11">
        <f t="shared" si="8"/>
        <v>274.39999999999998</v>
      </c>
      <c r="AT13" s="11">
        <f t="shared" si="8"/>
        <v>274.39999999999998</v>
      </c>
      <c r="AU13" s="11">
        <f t="shared" si="8"/>
        <v>274.39999999999998</v>
      </c>
      <c r="AV13" s="11">
        <f t="shared" si="8"/>
        <v>274.39999999999998</v>
      </c>
      <c r="AW13" s="11">
        <f t="shared" si="8"/>
        <v>274.39999999999998</v>
      </c>
      <c r="AX13" s="11">
        <f t="shared" si="8"/>
        <v>274.39999999999998</v>
      </c>
      <c r="AY13" s="11">
        <f t="shared" si="8"/>
        <v>274.39999999999998</v>
      </c>
      <c r="AZ13" s="11">
        <f t="shared" si="8"/>
        <v>274.39999999999998</v>
      </c>
      <c r="BA13" s="11">
        <f t="shared" si="8"/>
        <v>274.39999999999998</v>
      </c>
      <c r="BB13" s="11">
        <f t="shared" si="8"/>
        <v>274.39999999999998</v>
      </c>
      <c r="BC13" s="11">
        <f t="shared" si="8"/>
        <v>274.39999999999998</v>
      </c>
      <c r="BD13" s="11">
        <f t="shared" si="8"/>
        <v>274.39999999999998</v>
      </c>
      <c r="BE13" s="11">
        <f t="shared" si="8"/>
        <v>274.39999999999998</v>
      </c>
      <c r="BF13" s="11">
        <f t="shared" si="8"/>
        <v>274.39999999999998</v>
      </c>
      <c r="BG13" s="11">
        <f t="shared" si="8"/>
        <v>274.39999999999998</v>
      </c>
      <c r="BH13" s="11">
        <f t="shared" si="8"/>
        <v>274.39999999999998</v>
      </c>
      <c r="BI13" s="11">
        <f t="shared" si="8"/>
        <v>274.39999999999998</v>
      </c>
      <c r="BJ13" s="11">
        <f t="shared" si="8"/>
        <v>274.39999999999998</v>
      </c>
      <c r="BK13" s="11">
        <f t="shared" si="8"/>
        <v>274.39999999999998</v>
      </c>
      <c r="BL13" s="11">
        <f t="shared" si="8"/>
        <v>274.39999999999998</v>
      </c>
      <c r="BM13" s="11">
        <f t="shared" si="8"/>
        <v>274.39999999999998</v>
      </c>
      <c r="BN13" s="11">
        <f t="shared" si="8"/>
        <v>274.39999999999998</v>
      </c>
      <c r="BO13" s="11">
        <f t="shared" si="8"/>
        <v>274.39999999999998</v>
      </c>
      <c r="BP13" s="11">
        <f t="shared" si="8"/>
        <v>274.39999999999998</v>
      </c>
      <c r="BQ13" s="11">
        <f t="shared" si="8"/>
        <v>274.39999999999998</v>
      </c>
      <c r="BR13" s="11">
        <f t="shared" si="8"/>
        <v>274.39999999999998</v>
      </c>
      <c r="BS13" s="11">
        <f t="shared" ref="BS13:CI13" si="9">$E$13</f>
        <v>274.39999999999998</v>
      </c>
      <c r="BT13" s="11">
        <f t="shared" si="9"/>
        <v>274.39999999999998</v>
      </c>
      <c r="BU13" s="11">
        <f t="shared" si="9"/>
        <v>274.39999999999998</v>
      </c>
      <c r="BV13" s="11">
        <f t="shared" si="9"/>
        <v>274.39999999999998</v>
      </c>
      <c r="BW13" s="11">
        <f t="shared" si="9"/>
        <v>274.39999999999998</v>
      </c>
      <c r="BX13" s="11">
        <f t="shared" si="9"/>
        <v>274.39999999999998</v>
      </c>
      <c r="BY13" s="11">
        <f t="shared" si="9"/>
        <v>274.39999999999998</v>
      </c>
      <c r="BZ13" s="11">
        <f t="shared" si="9"/>
        <v>274.39999999999998</v>
      </c>
      <c r="CA13" s="11">
        <f t="shared" si="9"/>
        <v>274.39999999999998</v>
      </c>
      <c r="CB13" s="11">
        <f t="shared" si="9"/>
        <v>274.39999999999998</v>
      </c>
      <c r="CC13" s="11">
        <f t="shared" si="9"/>
        <v>274.39999999999998</v>
      </c>
      <c r="CD13" s="11">
        <f t="shared" si="9"/>
        <v>274.39999999999998</v>
      </c>
      <c r="CE13" s="11">
        <f t="shared" si="9"/>
        <v>274.39999999999998</v>
      </c>
      <c r="CF13" s="11">
        <f t="shared" si="9"/>
        <v>274.39999999999998</v>
      </c>
      <c r="CG13" s="11">
        <f t="shared" si="9"/>
        <v>274.39999999999998</v>
      </c>
      <c r="CH13" s="11">
        <f t="shared" si="9"/>
        <v>274.39999999999998</v>
      </c>
      <c r="CI13" s="11">
        <f t="shared" si="9"/>
        <v>274.39999999999998</v>
      </c>
    </row>
    <row r="14" spans="1:87" ht="25.5" x14ac:dyDescent="0.25">
      <c r="A14" s="191"/>
      <c r="B14" s="26" t="s">
        <v>90</v>
      </c>
      <c r="C14" s="27" t="s">
        <v>8</v>
      </c>
      <c r="D14" s="45"/>
      <c r="E14" s="13">
        <f>'Прил-е № 1'!$C$19</f>
        <v>329.8</v>
      </c>
      <c r="F14" s="11">
        <f>$E$14</f>
        <v>329.8</v>
      </c>
      <c r="G14" s="11">
        <f t="shared" ref="G14:AA14" si="10">$E$14</f>
        <v>329.8</v>
      </c>
      <c r="H14" s="11">
        <f t="shared" si="10"/>
        <v>329.8</v>
      </c>
      <c r="I14" s="11">
        <f t="shared" si="10"/>
        <v>329.8</v>
      </c>
      <c r="J14" s="11">
        <f t="shared" si="10"/>
        <v>329.8</v>
      </c>
      <c r="K14" s="11">
        <f t="shared" si="10"/>
        <v>329.8</v>
      </c>
      <c r="L14" s="11">
        <f t="shared" si="10"/>
        <v>329.8</v>
      </c>
      <c r="M14" s="11">
        <f t="shared" si="10"/>
        <v>329.8</v>
      </c>
      <c r="N14" s="11">
        <f t="shared" si="10"/>
        <v>329.8</v>
      </c>
      <c r="O14" s="11">
        <f t="shared" si="10"/>
        <v>329.8</v>
      </c>
      <c r="P14" s="11">
        <f t="shared" si="10"/>
        <v>329.8</v>
      </c>
      <c r="Q14" s="11">
        <f t="shared" si="10"/>
        <v>329.8</v>
      </c>
      <c r="R14" s="11">
        <f t="shared" si="10"/>
        <v>329.8</v>
      </c>
      <c r="S14" s="11">
        <f t="shared" si="10"/>
        <v>329.8</v>
      </c>
      <c r="T14" s="11">
        <f t="shared" si="10"/>
        <v>329.8</v>
      </c>
      <c r="U14" s="11">
        <f t="shared" si="10"/>
        <v>329.8</v>
      </c>
      <c r="V14" s="11">
        <f t="shared" si="10"/>
        <v>329.8</v>
      </c>
      <c r="W14" s="11">
        <f t="shared" si="10"/>
        <v>329.8</v>
      </c>
      <c r="X14" s="11">
        <f t="shared" si="10"/>
        <v>329.8</v>
      </c>
      <c r="Y14" s="11">
        <f t="shared" si="10"/>
        <v>329.8</v>
      </c>
      <c r="Z14" s="11">
        <f t="shared" si="10"/>
        <v>329.8</v>
      </c>
      <c r="AA14" s="11">
        <f t="shared" si="10"/>
        <v>329.8</v>
      </c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</row>
    <row r="15" spans="1:87" ht="25.5" x14ac:dyDescent="0.25">
      <c r="A15" s="191"/>
      <c r="B15" s="26" t="s">
        <v>91</v>
      </c>
      <c r="C15" s="27" t="s">
        <v>9</v>
      </c>
      <c r="D15" s="45"/>
      <c r="E15" s="13">
        <f>'Прил-е № 1'!$C$20</f>
        <v>329.8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1"/>
      <c r="AB15" s="11">
        <f>$E$15</f>
        <v>329.8</v>
      </c>
      <c r="AC15" s="11">
        <f t="shared" ref="AC15:AZ15" si="11">$E$15</f>
        <v>329.8</v>
      </c>
      <c r="AD15" s="11">
        <f t="shared" si="11"/>
        <v>329.8</v>
      </c>
      <c r="AE15" s="11">
        <f t="shared" si="11"/>
        <v>329.8</v>
      </c>
      <c r="AF15" s="11">
        <f t="shared" si="11"/>
        <v>329.8</v>
      </c>
      <c r="AG15" s="11">
        <f t="shared" si="11"/>
        <v>329.8</v>
      </c>
      <c r="AH15" s="11">
        <f t="shared" si="11"/>
        <v>329.8</v>
      </c>
      <c r="AI15" s="11">
        <f t="shared" si="11"/>
        <v>329.8</v>
      </c>
      <c r="AJ15" s="11">
        <f t="shared" si="11"/>
        <v>329.8</v>
      </c>
      <c r="AK15" s="11">
        <f t="shared" si="11"/>
        <v>329.8</v>
      </c>
      <c r="AL15" s="11">
        <f t="shared" si="11"/>
        <v>329.8</v>
      </c>
      <c r="AM15" s="11">
        <f t="shared" si="11"/>
        <v>329.8</v>
      </c>
      <c r="AN15" s="11">
        <f t="shared" si="11"/>
        <v>329.8</v>
      </c>
      <c r="AO15" s="11">
        <f t="shared" si="11"/>
        <v>329.8</v>
      </c>
      <c r="AP15" s="11">
        <f t="shared" si="11"/>
        <v>329.8</v>
      </c>
      <c r="AQ15" s="11">
        <f t="shared" si="11"/>
        <v>329.8</v>
      </c>
      <c r="AR15" s="11">
        <f t="shared" si="11"/>
        <v>329.8</v>
      </c>
      <c r="AS15" s="11">
        <f t="shared" si="11"/>
        <v>329.8</v>
      </c>
      <c r="AT15" s="11">
        <f t="shared" si="11"/>
        <v>329.8</v>
      </c>
      <c r="AU15" s="11">
        <f t="shared" si="11"/>
        <v>329.8</v>
      </c>
      <c r="AV15" s="11">
        <f t="shared" si="11"/>
        <v>329.8</v>
      </c>
      <c r="AW15" s="11">
        <f t="shared" si="11"/>
        <v>329.8</v>
      </c>
      <c r="AX15" s="11">
        <f t="shared" si="11"/>
        <v>329.8</v>
      </c>
      <c r="AY15" s="11">
        <f t="shared" si="11"/>
        <v>329.8</v>
      </c>
      <c r="AZ15" s="11">
        <f t="shared" si="11"/>
        <v>329.8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191"/>
      <c r="B16" s="27" t="s">
        <v>167</v>
      </c>
      <c r="C16" s="25" t="s">
        <v>10</v>
      </c>
      <c r="D16" s="30"/>
      <c r="E16" s="13">
        <f>'Прил-е № 1'!$C$23</f>
        <v>1022.1</v>
      </c>
      <c r="F16" s="11">
        <f>$E$16</f>
        <v>1022.1</v>
      </c>
      <c r="G16" s="11"/>
      <c r="H16" s="11">
        <f>$E$16</f>
        <v>1022.1</v>
      </c>
      <c r="I16" s="11"/>
      <c r="J16" s="11">
        <f>$E$16</f>
        <v>1022.1</v>
      </c>
      <c r="K16" s="11"/>
      <c r="L16" s="11">
        <f>$E$16</f>
        <v>1022.1</v>
      </c>
      <c r="M16" s="11"/>
      <c r="N16" s="11">
        <f>$E$16</f>
        <v>1022.1</v>
      </c>
      <c r="O16" s="11"/>
      <c r="P16" s="11">
        <f>$E$16</f>
        <v>1022.1</v>
      </c>
      <c r="Q16" s="11"/>
      <c r="R16" s="11">
        <f>$E$16</f>
        <v>1022.1</v>
      </c>
      <c r="S16" s="11"/>
      <c r="T16" s="11">
        <f>$E$16</f>
        <v>1022.1</v>
      </c>
      <c r="U16" s="11"/>
      <c r="V16" s="11">
        <f>$E$16</f>
        <v>1022.1</v>
      </c>
      <c r="W16" s="11"/>
      <c r="X16" s="11">
        <f>$E$16</f>
        <v>1022.1</v>
      </c>
      <c r="Y16" s="11"/>
      <c r="Z16" s="11">
        <f>$E$16</f>
        <v>1022.1</v>
      </c>
      <c r="AA16" s="11"/>
      <c r="AB16" s="11">
        <f>$E$16</f>
        <v>1022.1</v>
      </c>
      <c r="AC16" s="11"/>
      <c r="AD16" s="11">
        <f>$E$16</f>
        <v>1022.1</v>
      </c>
      <c r="AE16" s="11"/>
      <c r="AF16" s="11">
        <f>$E$16</f>
        <v>1022.1</v>
      </c>
      <c r="AG16" s="11"/>
      <c r="AH16" s="11">
        <f>$E$16</f>
        <v>1022.1</v>
      </c>
      <c r="AI16" s="11"/>
      <c r="AJ16" s="11">
        <f>$E$16</f>
        <v>1022.1</v>
      </c>
      <c r="AK16" s="11"/>
      <c r="AL16" s="11">
        <f>$E$16</f>
        <v>1022.1</v>
      </c>
      <c r="AM16" s="11"/>
      <c r="AN16" s="11">
        <f>$E$16</f>
        <v>1022.1</v>
      </c>
      <c r="AO16" s="11"/>
      <c r="AP16" s="11">
        <f>$E$16</f>
        <v>1022.1</v>
      </c>
      <c r="AQ16" s="11"/>
      <c r="AR16" s="11">
        <f>$E$16</f>
        <v>1022.1</v>
      </c>
      <c r="AS16" s="11"/>
      <c r="AT16" s="11">
        <f>$E$16</f>
        <v>1022.1</v>
      </c>
      <c r="AU16" s="11"/>
      <c r="AV16" s="11">
        <f>$E$16</f>
        <v>1022.1</v>
      </c>
      <c r="AW16" s="11"/>
      <c r="AX16" s="11">
        <f>$E$16</f>
        <v>1022.1</v>
      </c>
      <c r="AY16" s="11"/>
      <c r="AZ16" s="11">
        <f>$E$16</f>
        <v>1022.1</v>
      </c>
      <c r="BA16" s="11"/>
      <c r="BB16" s="11">
        <f>$E$16</f>
        <v>1022.1</v>
      </c>
      <c r="BC16" s="11"/>
      <c r="BD16" s="11">
        <f>$E$16</f>
        <v>1022.1</v>
      </c>
      <c r="BE16" s="11"/>
      <c r="BF16" s="11">
        <f>$E$16</f>
        <v>1022.1</v>
      </c>
      <c r="BG16" s="11"/>
      <c r="BH16" s="11">
        <f>$E$16</f>
        <v>1022.1</v>
      </c>
      <c r="BI16" s="11"/>
      <c r="BJ16" s="11">
        <f>$E$16</f>
        <v>1022.1</v>
      </c>
      <c r="BK16" s="11"/>
      <c r="BL16" s="11">
        <f>$E$16</f>
        <v>1022.1</v>
      </c>
      <c r="BM16" s="11"/>
      <c r="BN16" s="11">
        <f>$E$16</f>
        <v>1022.1</v>
      </c>
      <c r="BO16" s="11"/>
      <c r="BP16" s="11">
        <f>$E$16</f>
        <v>1022.1</v>
      </c>
      <c r="BQ16" s="11"/>
      <c r="BR16" s="11">
        <f>$E$16</f>
        <v>1022.1</v>
      </c>
      <c r="BS16" s="11"/>
      <c r="BT16" s="11">
        <f>$E$16</f>
        <v>1022.1</v>
      </c>
      <c r="BU16" s="11"/>
      <c r="BV16" s="11">
        <f>$E$16</f>
        <v>1022.1</v>
      </c>
      <c r="BW16" s="11"/>
      <c r="BX16" s="11">
        <f>$E$16</f>
        <v>1022.1</v>
      </c>
      <c r="BY16" s="11"/>
      <c r="BZ16" s="11">
        <f>$E$16</f>
        <v>1022.1</v>
      </c>
      <c r="CA16" s="11"/>
      <c r="CB16" s="11">
        <f>$E$16</f>
        <v>1022.1</v>
      </c>
      <c r="CC16" s="11"/>
      <c r="CD16" s="11">
        <f>$E$16</f>
        <v>1022.1</v>
      </c>
      <c r="CE16" s="11"/>
      <c r="CF16" s="11">
        <f>$E$16</f>
        <v>1022.1</v>
      </c>
      <c r="CG16" s="11"/>
      <c r="CH16" s="11">
        <f>$E$16</f>
        <v>1022.1</v>
      </c>
      <c r="CI16" s="11"/>
    </row>
    <row r="17" spans="1:91" s="7" customFormat="1" ht="15.75" x14ac:dyDescent="0.25">
      <c r="A17" s="191"/>
      <c r="B17" s="38" t="s">
        <v>166</v>
      </c>
      <c r="C17" s="26" t="s">
        <v>146</v>
      </c>
      <c r="D17" s="30"/>
      <c r="E17" s="13">
        <f>'Прил-е № 1'!$C$22</f>
        <v>1126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2">
        <f>$E$17</f>
        <v>1126</v>
      </c>
      <c r="X17" s="12">
        <f t="shared" ref="X17:CI17" si="12">$E$17</f>
        <v>1126</v>
      </c>
      <c r="Y17" s="12">
        <f t="shared" si="12"/>
        <v>1126</v>
      </c>
      <c r="Z17" s="12">
        <f t="shared" si="12"/>
        <v>1126</v>
      </c>
      <c r="AA17" s="12">
        <f t="shared" si="12"/>
        <v>1126</v>
      </c>
      <c r="AB17" s="12">
        <f t="shared" si="12"/>
        <v>1126</v>
      </c>
      <c r="AC17" s="12">
        <f t="shared" si="12"/>
        <v>1126</v>
      </c>
      <c r="AD17" s="12">
        <f t="shared" si="12"/>
        <v>1126</v>
      </c>
      <c r="AE17" s="12">
        <f t="shared" si="12"/>
        <v>1126</v>
      </c>
      <c r="AF17" s="12">
        <f t="shared" si="12"/>
        <v>1126</v>
      </c>
      <c r="AG17" s="12">
        <f t="shared" si="12"/>
        <v>1126</v>
      </c>
      <c r="AH17" s="12">
        <f t="shared" si="12"/>
        <v>1126</v>
      </c>
      <c r="AI17" s="12">
        <f t="shared" si="12"/>
        <v>1126</v>
      </c>
      <c r="AJ17" s="12">
        <f t="shared" si="12"/>
        <v>1126</v>
      </c>
      <c r="AK17" s="12">
        <f t="shared" si="12"/>
        <v>1126</v>
      </c>
      <c r="AL17" s="12">
        <f t="shared" si="12"/>
        <v>1126</v>
      </c>
      <c r="AM17" s="12">
        <f t="shared" si="12"/>
        <v>1126</v>
      </c>
      <c r="AN17" s="12">
        <f t="shared" si="12"/>
        <v>1126</v>
      </c>
      <c r="AO17" s="12">
        <f t="shared" si="12"/>
        <v>1126</v>
      </c>
      <c r="AP17" s="12">
        <f t="shared" si="12"/>
        <v>1126</v>
      </c>
      <c r="AQ17" s="12">
        <f t="shared" si="12"/>
        <v>1126</v>
      </c>
      <c r="AR17" s="12">
        <f t="shared" si="12"/>
        <v>1126</v>
      </c>
      <c r="AS17" s="12">
        <f t="shared" si="12"/>
        <v>1126</v>
      </c>
      <c r="AT17" s="12">
        <f t="shared" si="12"/>
        <v>1126</v>
      </c>
      <c r="AU17" s="12">
        <f t="shared" si="12"/>
        <v>1126</v>
      </c>
      <c r="AV17" s="12">
        <f t="shared" si="12"/>
        <v>1126</v>
      </c>
      <c r="AW17" s="12">
        <f t="shared" si="12"/>
        <v>1126</v>
      </c>
      <c r="AX17" s="12">
        <f t="shared" si="12"/>
        <v>1126</v>
      </c>
      <c r="AY17" s="12">
        <f t="shared" si="12"/>
        <v>1126</v>
      </c>
      <c r="AZ17" s="12">
        <f t="shared" si="12"/>
        <v>1126</v>
      </c>
      <c r="BA17" s="12">
        <f t="shared" si="12"/>
        <v>1126</v>
      </c>
      <c r="BB17" s="12">
        <f t="shared" si="12"/>
        <v>1126</v>
      </c>
      <c r="BC17" s="12">
        <f t="shared" si="12"/>
        <v>1126</v>
      </c>
      <c r="BD17" s="12">
        <f t="shared" si="12"/>
        <v>1126</v>
      </c>
      <c r="BE17" s="12">
        <f t="shared" si="12"/>
        <v>1126</v>
      </c>
      <c r="BF17" s="12">
        <f t="shared" si="12"/>
        <v>1126</v>
      </c>
      <c r="BG17" s="12">
        <f t="shared" si="12"/>
        <v>1126</v>
      </c>
      <c r="BH17" s="12">
        <f t="shared" si="12"/>
        <v>1126</v>
      </c>
      <c r="BI17" s="12">
        <f t="shared" si="12"/>
        <v>1126</v>
      </c>
      <c r="BJ17" s="12">
        <f t="shared" si="12"/>
        <v>1126</v>
      </c>
      <c r="BK17" s="12">
        <f t="shared" si="12"/>
        <v>1126</v>
      </c>
      <c r="BL17" s="12">
        <f t="shared" si="12"/>
        <v>1126</v>
      </c>
      <c r="BM17" s="12">
        <f t="shared" si="12"/>
        <v>1126</v>
      </c>
      <c r="BN17" s="12">
        <f t="shared" si="12"/>
        <v>1126</v>
      </c>
      <c r="BO17" s="12">
        <f t="shared" si="12"/>
        <v>1126</v>
      </c>
      <c r="BP17" s="12">
        <f t="shared" si="12"/>
        <v>1126</v>
      </c>
      <c r="BQ17" s="12">
        <f t="shared" si="12"/>
        <v>1126</v>
      </c>
      <c r="BR17" s="12">
        <f t="shared" si="12"/>
        <v>1126</v>
      </c>
      <c r="BS17" s="12">
        <f t="shared" si="12"/>
        <v>1126</v>
      </c>
      <c r="BT17" s="12">
        <f t="shared" si="12"/>
        <v>1126</v>
      </c>
      <c r="BU17" s="12">
        <f t="shared" si="12"/>
        <v>1126</v>
      </c>
      <c r="BV17" s="12">
        <f t="shared" si="12"/>
        <v>1126</v>
      </c>
      <c r="BW17" s="12">
        <f t="shared" si="12"/>
        <v>1126</v>
      </c>
      <c r="BX17" s="12">
        <f t="shared" si="12"/>
        <v>1126</v>
      </c>
      <c r="BY17" s="12">
        <f t="shared" si="12"/>
        <v>1126</v>
      </c>
      <c r="BZ17" s="12">
        <f t="shared" si="12"/>
        <v>1126</v>
      </c>
      <c r="CA17" s="12">
        <f t="shared" si="12"/>
        <v>1126</v>
      </c>
      <c r="CB17" s="12">
        <f t="shared" si="12"/>
        <v>1126</v>
      </c>
      <c r="CC17" s="12">
        <f t="shared" si="12"/>
        <v>1126</v>
      </c>
      <c r="CD17" s="12">
        <f t="shared" si="12"/>
        <v>1126</v>
      </c>
      <c r="CE17" s="12">
        <f t="shared" si="12"/>
        <v>1126</v>
      </c>
      <c r="CF17" s="12">
        <f t="shared" si="12"/>
        <v>1126</v>
      </c>
      <c r="CG17" s="12">
        <f t="shared" si="12"/>
        <v>1126</v>
      </c>
      <c r="CH17" s="12">
        <f t="shared" si="12"/>
        <v>1126</v>
      </c>
      <c r="CI17" s="12">
        <f t="shared" si="12"/>
        <v>1126</v>
      </c>
    </row>
    <row r="18" spans="1:91" s="7" customFormat="1" ht="15.75" x14ac:dyDescent="0.25">
      <c r="A18" s="191"/>
      <c r="B18" s="27" t="s">
        <v>51</v>
      </c>
      <c r="C18" s="25" t="s">
        <v>147</v>
      </c>
      <c r="D18" s="30"/>
      <c r="E18" s="13">
        <f>'Прил-е № 1'!$C$21</f>
        <v>340.8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2">
        <f>$E$18</f>
        <v>340.8</v>
      </c>
      <c r="AC18" s="12">
        <f t="shared" ref="AC18:CI18" si="13">$E$18</f>
        <v>340.8</v>
      </c>
      <c r="AD18" s="12">
        <f t="shared" si="13"/>
        <v>340.8</v>
      </c>
      <c r="AE18" s="12">
        <f t="shared" si="13"/>
        <v>340.8</v>
      </c>
      <c r="AF18" s="12">
        <f t="shared" si="13"/>
        <v>340.8</v>
      </c>
      <c r="AG18" s="12">
        <f t="shared" si="13"/>
        <v>340.8</v>
      </c>
      <c r="AH18" s="12">
        <f t="shared" si="13"/>
        <v>340.8</v>
      </c>
      <c r="AI18" s="12">
        <f t="shared" si="13"/>
        <v>340.8</v>
      </c>
      <c r="AJ18" s="12">
        <f t="shared" si="13"/>
        <v>340.8</v>
      </c>
      <c r="AK18" s="12">
        <f t="shared" si="13"/>
        <v>340.8</v>
      </c>
      <c r="AL18" s="12">
        <f t="shared" si="13"/>
        <v>340.8</v>
      </c>
      <c r="AM18" s="12">
        <f t="shared" si="13"/>
        <v>340.8</v>
      </c>
      <c r="AN18" s="12">
        <f t="shared" si="13"/>
        <v>340.8</v>
      </c>
      <c r="AO18" s="12">
        <f t="shared" si="13"/>
        <v>340.8</v>
      </c>
      <c r="AP18" s="12">
        <f t="shared" si="13"/>
        <v>340.8</v>
      </c>
      <c r="AQ18" s="12">
        <f t="shared" si="13"/>
        <v>340.8</v>
      </c>
      <c r="AR18" s="12">
        <f t="shared" si="13"/>
        <v>340.8</v>
      </c>
      <c r="AS18" s="12">
        <f t="shared" si="13"/>
        <v>340.8</v>
      </c>
      <c r="AT18" s="12">
        <f t="shared" si="13"/>
        <v>340.8</v>
      </c>
      <c r="AU18" s="12">
        <f t="shared" si="13"/>
        <v>340.8</v>
      </c>
      <c r="AV18" s="12">
        <f t="shared" si="13"/>
        <v>340.8</v>
      </c>
      <c r="AW18" s="12">
        <f t="shared" si="13"/>
        <v>340.8</v>
      </c>
      <c r="AX18" s="12">
        <f t="shared" si="13"/>
        <v>340.8</v>
      </c>
      <c r="AY18" s="12">
        <f t="shared" si="13"/>
        <v>340.8</v>
      </c>
      <c r="AZ18" s="12">
        <f t="shared" si="13"/>
        <v>340.8</v>
      </c>
      <c r="BA18" s="12">
        <f t="shared" si="13"/>
        <v>340.8</v>
      </c>
      <c r="BB18" s="12">
        <f t="shared" si="13"/>
        <v>340.8</v>
      </c>
      <c r="BC18" s="12">
        <f t="shared" si="13"/>
        <v>340.8</v>
      </c>
      <c r="BD18" s="12">
        <f t="shared" si="13"/>
        <v>340.8</v>
      </c>
      <c r="BE18" s="12">
        <f t="shared" si="13"/>
        <v>340.8</v>
      </c>
      <c r="BF18" s="12">
        <f t="shared" si="13"/>
        <v>340.8</v>
      </c>
      <c r="BG18" s="12">
        <f t="shared" si="13"/>
        <v>340.8</v>
      </c>
      <c r="BH18" s="12">
        <f t="shared" si="13"/>
        <v>340.8</v>
      </c>
      <c r="BI18" s="12">
        <f t="shared" si="13"/>
        <v>340.8</v>
      </c>
      <c r="BJ18" s="12">
        <f t="shared" si="13"/>
        <v>340.8</v>
      </c>
      <c r="BK18" s="12">
        <f t="shared" si="13"/>
        <v>340.8</v>
      </c>
      <c r="BL18" s="12">
        <f t="shared" si="13"/>
        <v>340.8</v>
      </c>
      <c r="BM18" s="12">
        <f t="shared" si="13"/>
        <v>340.8</v>
      </c>
      <c r="BN18" s="12">
        <f t="shared" si="13"/>
        <v>340.8</v>
      </c>
      <c r="BO18" s="12">
        <f t="shared" si="13"/>
        <v>340.8</v>
      </c>
      <c r="BP18" s="12">
        <f t="shared" si="13"/>
        <v>340.8</v>
      </c>
      <c r="BQ18" s="12">
        <f t="shared" si="13"/>
        <v>340.8</v>
      </c>
      <c r="BR18" s="12">
        <f t="shared" si="13"/>
        <v>340.8</v>
      </c>
      <c r="BS18" s="12">
        <f t="shared" si="13"/>
        <v>340.8</v>
      </c>
      <c r="BT18" s="12">
        <f t="shared" si="13"/>
        <v>340.8</v>
      </c>
      <c r="BU18" s="12">
        <f t="shared" si="13"/>
        <v>340.8</v>
      </c>
      <c r="BV18" s="12">
        <f t="shared" si="13"/>
        <v>340.8</v>
      </c>
      <c r="BW18" s="12">
        <f t="shared" si="13"/>
        <v>340.8</v>
      </c>
      <c r="BX18" s="12">
        <f t="shared" si="13"/>
        <v>340.8</v>
      </c>
      <c r="BY18" s="12">
        <f t="shared" si="13"/>
        <v>340.8</v>
      </c>
      <c r="BZ18" s="12">
        <f t="shared" si="13"/>
        <v>340.8</v>
      </c>
      <c r="CA18" s="12">
        <f t="shared" si="13"/>
        <v>340.8</v>
      </c>
      <c r="CB18" s="12">
        <f t="shared" si="13"/>
        <v>340.8</v>
      </c>
      <c r="CC18" s="12">
        <f t="shared" si="13"/>
        <v>340.8</v>
      </c>
      <c r="CD18" s="12">
        <f t="shared" si="13"/>
        <v>340.8</v>
      </c>
      <c r="CE18" s="12">
        <f t="shared" si="13"/>
        <v>340.8</v>
      </c>
      <c r="CF18" s="12">
        <f t="shared" si="13"/>
        <v>340.8</v>
      </c>
      <c r="CG18" s="12">
        <f t="shared" si="13"/>
        <v>340.8</v>
      </c>
      <c r="CH18" s="12">
        <f t="shared" si="13"/>
        <v>340.8</v>
      </c>
      <c r="CI18" s="12">
        <f t="shared" si="13"/>
        <v>340.8</v>
      </c>
    </row>
    <row r="19" spans="1:91" s="24" customFormat="1" ht="38.25" x14ac:dyDescent="0.25">
      <c r="A19" s="191"/>
      <c r="B19" s="27" t="s">
        <v>174</v>
      </c>
      <c r="C19" s="27" t="s">
        <v>175</v>
      </c>
      <c r="D19" s="30"/>
      <c r="E19" s="147">
        <f>'Прил-е № 1'!$C$28</f>
        <v>631.5</v>
      </c>
      <c r="F19" s="148"/>
      <c r="G19" s="148"/>
      <c r="H19" s="148"/>
      <c r="I19" s="148"/>
      <c r="J19" s="148"/>
      <c r="K19" s="148"/>
      <c r="L19" s="148"/>
      <c r="M19" s="149">
        <f>$E$19</f>
        <v>631.5</v>
      </c>
      <c r="N19" s="148"/>
      <c r="O19" s="148"/>
      <c r="P19" s="148"/>
      <c r="Q19" s="148"/>
      <c r="R19" s="148"/>
      <c r="S19" s="148"/>
      <c r="T19" s="148"/>
      <c r="U19" s="148"/>
      <c r="V19" s="148"/>
      <c r="W19" s="149">
        <f>$E$19</f>
        <v>631.5</v>
      </c>
      <c r="X19" s="148"/>
      <c r="Y19" s="148"/>
      <c r="Z19" s="148"/>
      <c r="AA19" s="148"/>
      <c r="AB19" s="149"/>
      <c r="AC19" s="149"/>
      <c r="AD19" s="149"/>
      <c r="AE19" s="149"/>
      <c r="AF19" s="149"/>
      <c r="AG19" s="149">
        <f>$E$19</f>
        <v>631.5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>
        <f>$E$19</f>
        <v>631.5</v>
      </c>
      <c r="AR19" s="149"/>
      <c r="AS19" s="149"/>
      <c r="AT19" s="149"/>
      <c r="AU19" s="149"/>
      <c r="AV19" s="149"/>
      <c r="AW19" s="149"/>
      <c r="AX19" s="149"/>
      <c r="AY19" s="149"/>
      <c r="AZ19" s="149"/>
      <c r="BA19" s="149">
        <f>$E$19</f>
        <v>631.5</v>
      </c>
      <c r="BB19" s="149"/>
      <c r="BC19" s="149"/>
      <c r="BD19" s="149"/>
      <c r="BE19" s="149"/>
      <c r="BF19" s="149"/>
      <c r="BG19" s="149"/>
      <c r="BH19" s="149"/>
      <c r="BI19" s="149"/>
      <c r="BJ19" s="149"/>
      <c r="BK19" s="149">
        <f>$E$19</f>
        <v>631.5</v>
      </c>
      <c r="BL19" s="149"/>
      <c r="BM19" s="149"/>
      <c r="BN19" s="149"/>
      <c r="BO19" s="149"/>
      <c r="BP19" s="149"/>
      <c r="BQ19" s="149"/>
      <c r="BR19" s="149"/>
      <c r="BS19" s="149"/>
      <c r="BT19" s="149"/>
      <c r="BU19" s="149">
        <f>$E$19</f>
        <v>631.5</v>
      </c>
      <c r="BV19" s="149"/>
      <c r="BW19" s="149"/>
      <c r="BX19" s="149"/>
      <c r="BY19" s="149"/>
      <c r="BZ19" s="149"/>
      <c r="CA19" s="149"/>
      <c r="CB19" s="149"/>
      <c r="CC19" s="149"/>
      <c r="CD19" s="149"/>
      <c r="CE19" s="149">
        <f>$E$19</f>
        <v>631.5</v>
      </c>
      <c r="CF19" s="149"/>
      <c r="CG19" s="149"/>
      <c r="CH19" s="149"/>
      <c r="CI19" s="149"/>
    </row>
    <row r="20" spans="1:91" s="7" customFormat="1" ht="152.25" customHeight="1" x14ac:dyDescent="0.25">
      <c r="A20" s="192"/>
      <c r="B20" s="65" t="s">
        <v>79</v>
      </c>
      <c r="C20" s="66" t="s">
        <v>15</v>
      </c>
      <c r="D20" s="46" t="s">
        <v>39</v>
      </c>
      <c r="E20" s="55">
        <f>'Прил-е № 1'!$C$26</f>
        <v>2800</v>
      </c>
      <c r="F20" s="48">
        <f>$E$20</f>
        <v>2800</v>
      </c>
      <c r="G20" s="48">
        <f t="shared" ref="G20:BR20" si="14">$E$20</f>
        <v>2800</v>
      </c>
      <c r="H20" s="48">
        <f t="shared" si="14"/>
        <v>2800</v>
      </c>
      <c r="I20" s="48">
        <f t="shared" si="14"/>
        <v>2800</v>
      </c>
      <c r="J20" s="48">
        <f t="shared" si="14"/>
        <v>2800</v>
      </c>
      <c r="K20" s="48">
        <f t="shared" si="14"/>
        <v>2800</v>
      </c>
      <c r="L20" s="48">
        <f t="shared" si="14"/>
        <v>2800</v>
      </c>
      <c r="M20" s="48">
        <f t="shared" si="14"/>
        <v>2800</v>
      </c>
      <c r="N20" s="48">
        <f t="shared" si="14"/>
        <v>2800</v>
      </c>
      <c r="O20" s="48">
        <f t="shared" si="14"/>
        <v>2800</v>
      </c>
      <c r="P20" s="48">
        <f t="shared" si="14"/>
        <v>2800</v>
      </c>
      <c r="Q20" s="48">
        <f t="shared" si="14"/>
        <v>2800</v>
      </c>
      <c r="R20" s="48">
        <f t="shared" si="14"/>
        <v>2800</v>
      </c>
      <c r="S20" s="48">
        <f t="shared" si="14"/>
        <v>2800</v>
      </c>
      <c r="T20" s="48">
        <f t="shared" si="14"/>
        <v>2800</v>
      </c>
      <c r="U20" s="48">
        <f t="shared" si="14"/>
        <v>2800</v>
      </c>
      <c r="V20" s="48">
        <f t="shared" si="14"/>
        <v>2800</v>
      </c>
      <c r="W20" s="48">
        <f t="shared" si="14"/>
        <v>2800</v>
      </c>
      <c r="X20" s="48">
        <f t="shared" si="14"/>
        <v>2800</v>
      </c>
      <c r="Y20" s="48">
        <f t="shared" si="14"/>
        <v>2800</v>
      </c>
      <c r="Z20" s="48">
        <f t="shared" si="14"/>
        <v>2800</v>
      </c>
      <c r="AA20" s="48">
        <f t="shared" si="14"/>
        <v>2800</v>
      </c>
      <c r="AB20" s="48">
        <f t="shared" si="14"/>
        <v>2800</v>
      </c>
      <c r="AC20" s="48">
        <f t="shared" si="14"/>
        <v>2800</v>
      </c>
      <c r="AD20" s="48">
        <f t="shared" si="14"/>
        <v>2800</v>
      </c>
      <c r="AE20" s="48">
        <f t="shared" si="14"/>
        <v>2800</v>
      </c>
      <c r="AF20" s="48">
        <f t="shared" si="14"/>
        <v>2800</v>
      </c>
      <c r="AG20" s="48">
        <f t="shared" si="14"/>
        <v>2800</v>
      </c>
      <c r="AH20" s="48">
        <f t="shared" si="14"/>
        <v>2800</v>
      </c>
      <c r="AI20" s="48">
        <f t="shared" si="14"/>
        <v>2800</v>
      </c>
      <c r="AJ20" s="48">
        <f t="shared" si="14"/>
        <v>2800</v>
      </c>
      <c r="AK20" s="48">
        <f t="shared" si="14"/>
        <v>2800</v>
      </c>
      <c r="AL20" s="48">
        <f t="shared" si="14"/>
        <v>2800</v>
      </c>
      <c r="AM20" s="48">
        <f t="shared" si="14"/>
        <v>2800</v>
      </c>
      <c r="AN20" s="48">
        <f t="shared" si="14"/>
        <v>2800</v>
      </c>
      <c r="AO20" s="48">
        <f t="shared" si="14"/>
        <v>2800</v>
      </c>
      <c r="AP20" s="48">
        <f t="shared" si="14"/>
        <v>2800</v>
      </c>
      <c r="AQ20" s="48">
        <f t="shared" si="14"/>
        <v>2800</v>
      </c>
      <c r="AR20" s="48">
        <f t="shared" si="14"/>
        <v>2800</v>
      </c>
      <c r="AS20" s="48">
        <f t="shared" si="14"/>
        <v>2800</v>
      </c>
      <c r="AT20" s="48">
        <f t="shared" si="14"/>
        <v>2800</v>
      </c>
      <c r="AU20" s="48">
        <f t="shared" si="14"/>
        <v>2800</v>
      </c>
      <c r="AV20" s="48">
        <f t="shared" si="14"/>
        <v>2800</v>
      </c>
      <c r="AW20" s="48">
        <f t="shared" si="14"/>
        <v>2800</v>
      </c>
      <c r="AX20" s="48">
        <f t="shared" si="14"/>
        <v>2800</v>
      </c>
      <c r="AY20" s="48">
        <f t="shared" si="14"/>
        <v>2800</v>
      </c>
      <c r="AZ20" s="48">
        <f t="shared" si="14"/>
        <v>2800</v>
      </c>
      <c r="BA20" s="48">
        <f t="shared" si="14"/>
        <v>2800</v>
      </c>
      <c r="BB20" s="48">
        <f t="shared" si="14"/>
        <v>2800</v>
      </c>
      <c r="BC20" s="48">
        <f t="shared" si="14"/>
        <v>2800</v>
      </c>
      <c r="BD20" s="48">
        <f t="shared" si="14"/>
        <v>2800</v>
      </c>
      <c r="BE20" s="48">
        <f t="shared" si="14"/>
        <v>2800</v>
      </c>
      <c r="BF20" s="48">
        <f t="shared" si="14"/>
        <v>2800</v>
      </c>
      <c r="BG20" s="48">
        <f t="shared" si="14"/>
        <v>2800</v>
      </c>
      <c r="BH20" s="48">
        <f t="shared" si="14"/>
        <v>2800</v>
      </c>
      <c r="BI20" s="48">
        <f t="shared" si="14"/>
        <v>2800</v>
      </c>
      <c r="BJ20" s="48">
        <f t="shared" si="14"/>
        <v>2800</v>
      </c>
      <c r="BK20" s="48">
        <f t="shared" si="14"/>
        <v>2800</v>
      </c>
      <c r="BL20" s="48">
        <f t="shared" si="14"/>
        <v>2800</v>
      </c>
      <c r="BM20" s="48">
        <f t="shared" si="14"/>
        <v>2800</v>
      </c>
      <c r="BN20" s="48">
        <f t="shared" si="14"/>
        <v>2800</v>
      </c>
      <c r="BO20" s="48">
        <f t="shared" si="14"/>
        <v>2800</v>
      </c>
      <c r="BP20" s="48">
        <f t="shared" si="14"/>
        <v>2800</v>
      </c>
      <c r="BQ20" s="48">
        <f t="shared" si="14"/>
        <v>2800</v>
      </c>
      <c r="BR20" s="48">
        <f t="shared" si="14"/>
        <v>2800</v>
      </c>
      <c r="BS20" s="48">
        <f t="shared" ref="BS20:CI20" si="15">$E$20</f>
        <v>2800</v>
      </c>
      <c r="BT20" s="48">
        <f t="shared" si="15"/>
        <v>2800</v>
      </c>
      <c r="BU20" s="48">
        <f t="shared" si="15"/>
        <v>2800</v>
      </c>
      <c r="BV20" s="48">
        <f t="shared" si="15"/>
        <v>2800</v>
      </c>
      <c r="BW20" s="48">
        <f t="shared" si="15"/>
        <v>2800</v>
      </c>
      <c r="BX20" s="48">
        <f t="shared" si="15"/>
        <v>2800</v>
      </c>
      <c r="BY20" s="48">
        <f t="shared" si="15"/>
        <v>2800</v>
      </c>
      <c r="BZ20" s="48">
        <f t="shared" si="15"/>
        <v>2800</v>
      </c>
      <c r="CA20" s="48">
        <f t="shared" si="15"/>
        <v>2800</v>
      </c>
      <c r="CB20" s="48">
        <f t="shared" si="15"/>
        <v>2800</v>
      </c>
      <c r="CC20" s="48">
        <f t="shared" si="15"/>
        <v>2800</v>
      </c>
      <c r="CD20" s="48">
        <f t="shared" si="15"/>
        <v>2800</v>
      </c>
      <c r="CE20" s="48">
        <f t="shared" si="15"/>
        <v>2800</v>
      </c>
      <c r="CF20" s="48">
        <f t="shared" si="15"/>
        <v>2800</v>
      </c>
      <c r="CG20" s="48">
        <f t="shared" si="15"/>
        <v>2800</v>
      </c>
      <c r="CH20" s="48">
        <f t="shared" si="15"/>
        <v>2800</v>
      </c>
      <c r="CI20" s="48">
        <f t="shared" si="15"/>
        <v>2800</v>
      </c>
    </row>
    <row r="21" spans="1:91" s="96" customFormat="1" ht="62.25" customHeight="1" x14ac:dyDescent="0.25">
      <c r="A21" s="238"/>
      <c r="B21" s="239"/>
      <c r="C21" s="240" t="s">
        <v>136</v>
      </c>
      <c r="D21" s="241"/>
      <c r="E21" s="242"/>
      <c r="F21" s="243">
        <f>SUM(F9:F20)</f>
        <v>5113.7</v>
      </c>
      <c r="G21" s="243">
        <f t="shared" ref="G21:BR21" si="16">SUM(G9:G20)</f>
        <v>4091.6</v>
      </c>
      <c r="H21" s="243">
        <f t="shared" si="16"/>
        <v>5113.7</v>
      </c>
      <c r="I21" s="243">
        <f t="shared" si="16"/>
        <v>4091.6</v>
      </c>
      <c r="J21" s="243">
        <f t="shared" si="16"/>
        <v>5113.7</v>
      </c>
      <c r="K21" s="243">
        <f t="shared" si="16"/>
        <v>4091.6</v>
      </c>
      <c r="L21" s="243">
        <f t="shared" si="16"/>
        <v>5113.7</v>
      </c>
      <c r="M21" s="243">
        <f t="shared" si="16"/>
        <v>4723.1000000000004</v>
      </c>
      <c r="N21" s="243">
        <f t="shared" si="16"/>
        <v>5113.7</v>
      </c>
      <c r="O21" s="243">
        <f t="shared" si="16"/>
        <v>4091.6</v>
      </c>
      <c r="P21" s="243">
        <f t="shared" si="16"/>
        <v>5113.7</v>
      </c>
      <c r="Q21" s="243">
        <f t="shared" si="16"/>
        <v>4091.6</v>
      </c>
      <c r="R21" s="243">
        <f t="shared" si="16"/>
        <v>5113.7</v>
      </c>
      <c r="S21" s="243">
        <f t="shared" si="16"/>
        <v>4091.6</v>
      </c>
      <c r="T21" s="243">
        <f t="shared" si="16"/>
        <v>5113.7</v>
      </c>
      <c r="U21" s="243">
        <f t="shared" si="16"/>
        <v>4091.6</v>
      </c>
      <c r="V21" s="243">
        <f t="shared" si="16"/>
        <v>5113.7</v>
      </c>
      <c r="W21" s="243">
        <f t="shared" si="16"/>
        <v>5849.1</v>
      </c>
      <c r="X21" s="243">
        <f t="shared" si="16"/>
        <v>6239.7</v>
      </c>
      <c r="Y21" s="243">
        <f t="shared" si="16"/>
        <v>5217.6000000000004</v>
      </c>
      <c r="Z21" s="243">
        <f t="shared" si="16"/>
        <v>6239.7</v>
      </c>
      <c r="AA21" s="243">
        <f t="shared" si="16"/>
        <v>5217.6000000000004</v>
      </c>
      <c r="AB21" s="243">
        <f t="shared" si="16"/>
        <v>6580.5</v>
      </c>
      <c r="AC21" s="243">
        <f t="shared" si="16"/>
        <v>5558.4</v>
      </c>
      <c r="AD21" s="243">
        <f t="shared" si="16"/>
        <v>6580.5</v>
      </c>
      <c r="AE21" s="243">
        <f t="shared" si="16"/>
        <v>5558.4</v>
      </c>
      <c r="AF21" s="243">
        <f t="shared" si="16"/>
        <v>6580.5</v>
      </c>
      <c r="AG21" s="243">
        <f t="shared" si="16"/>
        <v>6189.9</v>
      </c>
      <c r="AH21" s="243">
        <f t="shared" si="16"/>
        <v>6580.5</v>
      </c>
      <c r="AI21" s="243">
        <f t="shared" si="16"/>
        <v>5558.4</v>
      </c>
      <c r="AJ21" s="243">
        <f t="shared" si="16"/>
        <v>6580.5</v>
      </c>
      <c r="AK21" s="243">
        <f t="shared" si="16"/>
        <v>5558.4</v>
      </c>
      <c r="AL21" s="243">
        <f t="shared" si="16"/>
        <v>6580.5</v>
      </c>
      <c r="AM21" s="243">
        <f t="shared" si="16"/>
        <v>5558.4</v>
      </c>
      <c r="AN21" s="243">
        <f t="shared" si="16"/>
        <v>6580.5</v>
      </c>
      <c r="AO21" s="243">
        <f t="shared" si="16"/>
        <v>5558.4</v>
      </c>
      <c r="AP21" s="243">
        <f t="shared" si="16"/>
        <v>6580.5</v>
      </c>
      <c r="AQ21" s="243">
        <f t="shared" si="16"/>
        <v>6189.9</v>
      </c>
      <c r="AR21" s="243">
        <f t="shared" si="16"/>
        <v>6580.5</v>
      </c>
      <c r="AS21" s="243">
        <f t="shared" si="16"/>
        <v>5558.4</v>
      </c>
      <c r="AT21" s="243">
        <f t="shared" si="16"/>
        <v>6580.5</v>
      </c>
      <c r="AU21" s="243">
        <f t="shared" si="16"/>
        <v>5558.4</v>
      </c>
      <c r="AV21" s="243">
        <f t="shared" si="16"/>
        <v>6580.5</v>
      </c>
      <c r="AW21" s="243">
        <f t="shared" si="16"/>
        <v>5558.4</v>
      </c>
      <c r="AX21" s="243">
        <f t="shared" si="16"/>
        <v>6580.5</v>
      </c>
      <c r="AY21" s="243">
        <f t="shared" si="16"/>
        <v>5558.4</v>
      </c>
      <c r="AZ21" s="243">
        <f t="shared" si="16"/>
        <v>6580.5</v>
      </c>
      <c r="BA21" s="243">
        <f t="shared" si="16"/>
        <v>5860.1</v>
      </c>
      <c r="BB21" s="243">
        <f t="shared" si="16"/>
        <v>6250.7000000000007</v>
      </c>
      <c r="BC21" s="243">
        <f t="shared" si="16"/>
        <v>5228.6000000000004</v>
      </c>
      <c r="BD21" s="243">
        <f t="shared" si="16"/>
        <v>6250.7000000000007</v>
      </c>
      <c r="BE21" s="243">
        <f t="shared" si="16"/>
        <v>5228.6000000000004</v>
      </c>
      <c r="BF21" s="243">
        <f t="shared" si="16"/>
        <v>6250.7000000000007</v>
      </c>
      <c r="BG21" s="243">
        <f t="shared" si="16"/>
        <v>5228.6000000000004</v>
      </c>
      <c r="BH21" s="243">
        <f t="shared" si="16"/>
        <v>6250.7000000000007</v>
      </c>
      <c r="BI21" s="243">
        <f t="shared" si="16"/>
        <v>5228.6000000000004</v>
      </c>
      <c r="BJ21" s="243">
        <f t="shared" si="16"/>
        <v>6250.7000000000007</v>
      </c>
      <c r="BK21" s="243">
        <f t="shared" si="16"/>
        <v>5860.1</v>
      </c>
      <c r="BL21" s="243">
        <f t="shared" si="16"/>
        <v>6250.7000000000007</v>
      </c>
      <c r="BM21" s="243">
        <f t="shared" si="16"/>
        <v>5228.6000000000004</v>
      </c>
      <c r="BN21" s="243">
        <f t="shared" si="16"/>
        <v>6250.7000000000007</v>
      </c>
      <c r="BO21" s="243">
        <f t="shared" si="16"/>
        <v>5228.6000000000004</v>
      </c>
      <c r="BP21" s="243">
        <f t="shared" si="16"/>
        <v>6250.7000000000007</v>
      </c>
      <c r="BQ21" s="243">
        <f t="shared" si="16"/>
        <v>5228.6000000000004</v>
      </c>
      <c r="BR21" s="243">
        <f t="shared" si="16"/>
        <v>6250.7000000000007</v>
      </c>
      <c r="BS21" s="243">
        <f t="shared" ref="BS21:CI21" si="17">SUM(BS9:BS20)</f>
        <v>5228.6000000000004</v>
      </c>
      <c r="BT21" s="243">
        <f t="shared" si="17"/>
        <v>6250.7000000000007</v>
      </c>
      <c r="BU21" s="243">
        <f t="shared" si="17"/>
        <v>5860.1</v>
      </c>
      <c r="BV21" s="243">
        <f t="shared" si="17"/>
        <v>6250.7000000000007</v>
      </c>
      <c r="BW21" s="243">
        <f t="shared" si="17"/>
        <v>5228.6000000000004</v>
      </c>
      <c r="BX21" s="243">
        <f t="shared" si="17"/>
        <v>6250.7000000000007</v>
      </c>
      <c r="BY21" s="243">
        <f t="shared" si="17"/>
        <v>5228.6000000000004</v>
      </c>
      <c r="BZ21" s="243">
        <f t="shared" si="17"/>
        <v>6250.7000000000007</v>
      </c>
      <c r="CA21" s="243">
        <f t="shared" si="17"/>
        <v>5228.6000000000004</v>
      </c>
      <c r="CB21" s="243">
        <f t="shared" si="17"/>
        <v>6250.7000000000007</v>
      </c>
      <c r="CC21" s="243">
        <f t="shared" si="17"/>
        <v>5228.6000000000004</v>
      </c>
      <c r="CD21" s="243">
        <f t="shared" si="17"/>
        <v>6250.7000000000007</v>
      </c>
      <c r="CE21" s="243">
        <f t="shared" si="17"/>
        <v>5860.1</v>
      </c>
      <c r="CF21" s="243">
        <f t="shared" si="17"/>
        <v>6250.7000000000007</v>
      </c>
      <c r="CG21" s="243">
        <f t="shared" si="17"/>
        <v>5228.6000000000004</v>
      </c>
      <c r="CH21" s="243">
        <f t="shared" si="17"/>
        <v>6250.7000000000007</v>
      </c>
      <c r="CI21" s="243">
        <f t="shared" si="17"/>
        <v>5228.6000000000004</v>
      </c>
      <c r="CK21" s="126">
        <f>SUM(F21:CJ21)</f>
        <v>464564.29999999976</v>
      </c>
      <c r="CL21" s="96">
        <f>COUNT(F21:CI21)</f>
        <v>82</v>
      </c>
      <c r="CM21" s="96">
        <f>CK21/CL21</f>
        <v>5665.4182926829235</v>
      </c>
    </row>
    <row r="22" spans="1:91" s="10" customFormat="1" ht="35.25" customHeight="1" x14ac:dyDescent="0.25">
      <c r="A22" s="244"/>
      <c r="B22" s="244"/>
      <c r="C22" s="245" t="s">
        <v>95</v>
      </c>
      <c r="D22" s="246"/>
      <c r="E22" s="247"/>
      <c r="F22" s="248">
        <f>COUNT(F9:F20)</f>
        <v>8</v>
      </c>
      <c r="G22" s="248">
        <f>COUNT(G9:G20)</f>
        <v>7</v>
      </c>
      <c r="H22" s="248">
        <f>COUNT(H9:H20)</f>
        <v>8</v>
      </c>
      <c r="I22" s="248">
        <f>COUNT(I9:I20)</f>
        <v>7</v>
      </c>
      <c r="J22" s="248">
        <f t="shared" ref="J22:S22" si="18">COUNT(J9:J20)</f>
        <v>8</v>
      </c>
      <c r="K22" s="248">
        <f t="shared" si="18"/>
        <v>7</v>
      </c>
      <c r="L22" s="248">
        <f t="shared" si="18"/>
        <v>8</v>
      </c>
      <c r="M22" s="248">
        <f t="shared" si="18"/>
        <v>8</v>
      </c>
      <c r="N22" s="248">
        <f t="shared" si="18"/>
        <v>8</v>
      </c>
      <c r="O22" s="248">
        <f t="shared" si="18"/>
        <v>7</v>
      </c>
      <c r="P22" s="248">
        <f t="shared" si="18"/>
        <v>8</v>
      </c>
      <c r="Q22" s="248">
        <f t="shared" si="18"/>
        <v>7</v>
      </c>
      <c r="R22" s="248">
        <f t="shared" si="18"/>
        <v>8</v>
      </c>
      <c r="S22" s="248">
        <f t="shared" si="18"/>
        <v>7</v>
      </c>
      <c r="T22" s="248">
        <f>COUNT(T9:T20)</f>
        <v>8</v>
      </c>
      <c r="U22" s="248">
        <f>COUNT(U9:U20)</f>
        <v>7</v>
      </c>
      <c r="V22" s="248">
        <f>COUNT(V9:V20)</f>
        <v>8</v>
      </c>
      <c r="W22" s="248">
        <f>COUNT(W9:W20)</f>
        <v>9</v>
      </c>
      <c r="X22" s="248">
        <f t="shared" ref="X22:AG22" si="19">COUNT(X9:X20)</f>
        <v>9</v>
      </c>
      <c r="Y22" s="248">
        <f t="shared" si="19"/>
        <v>8</v>
      </c>
      <c r="Z22" s="248">
        <f t="shared" si="19"/>
        <v>9</v>
      </c>
      <c r="AA22" s="248">
        <f t="shared" si="19"/>
        <v>8</v>
      </c>
      <c r="AB22" s="248">
        <f t="shared" si="19"/>
        <v>10</v>
      </c>
      <c r="AC22" s="248">
        <f t="shared" si="19"/>
        <v>9</v>
      </c>
      <c r="AD22" s="248">
        <f t="shared" si="19"/>
        <v>10</v>
      </c>
      <c r="AE22" s="248">
        <f t="shared" si="19"/>
        <v>9</v>
      </c>
      <c r="AF22" s="248">
        <f t="shared" si="19"/>
        <v>10</v>
      </c>
      <c r="AG22" s="248">
        <f t="shared" si="19"/>
        <v>10</v>
      </c>
      <c r="AH22" s="248">
        <f>COUNT(AH9:AH20)</f>
        <v>10</v>
      </c>
      <c r="AI22" s="248">
        <f>COUNT(AI9:AI20)</f>
        <v>9</v>
      </c>
      <c r="AJ22" s="248">
        <f>COUNT(AJ9:AJ20)</f>
        <v>10</v>
      </c>
      <c r="AK22" s="248">
        <f>COUNT(AK9:AK20)</f>
        <v>9</v>
      </c>
      <c r="AL22" s="248">
        <f t="shared" ref="AL22:AU22" si="20">COUNT(AL9:AL20)</f>
        <v>10</v>
      </c>
      <c r="AM22" s="248">
        <f t="shared" si="20"/>
        <v>9</v>
      </c>
      <c r="AN22" s="248">
        <f t="shared" si="20"/>
        <v>10</v>
      </c>
      <c r="AO22" s="248">
        <f t="shared" si="20"/>
        <v>9</v>
      </c>
      <c r="AP22" s="248">
        <f t="shared" si="20"/>
        <v>10</v>
      </c>
      <c r="AQ22" s="248">
        <f t="shared" si="20"/>
        <v>10</v>
      </c>
      <c r="AR22" s="248">
        <f t="shared" si="20"/>
        <v>10</v>
      </c>
      <c r="AS22" s="248">
        <f t="shared" si="20"/>
        <v>9</v>
      </c>
      <c r="AT22" s="248">
        <f t="shared" si="20"/>
        <v>10</v>
      </c>
      <c r="AU22" s="248">
        <f t="shared" si="20"/>
        <v>9</v>
      </c>
      <c r="AV22" s="248">
        <f>COUNT(AV9:AV20)</f>
        <v>10</v>
      </c>
      <c r="AW22" s="248">
        <f>COUNT(AW9:AW20)</f>
        <v>9</v>
      </c>
      <c r="AX22" s="248">
        <f>COUNT(AX9:AX20)</f>
        <v>10</v>
      </c>
      <c r="AY22" s="248">
        <f>COUNT(AY9:AY20)</f>
        <v>9</v>
      </c>
      <c r="AZ22" s="248">
        <f t="shared" ref="AZ22:BA22" si="21">COUNT(AZ9:AZ20)</f>
        <v>10</v>
      </c>
      <c r="BA22" s="248">
        <f t="shared" si="21"/>
        <v>9</v>
      </c>
      <c r="BB22" s="248">
        <f t="shared" ref="BB22:CI22" si="22">COUNT(BB9:BB20)</f>
        <v>9</v>
      </c>
      <c r="BC22" s="248">
        <f t="shared" si="22"/>
        <v>8</v>
      </c>
      <c r="BD22" s="248">
        <f t="shared" si="22"/>
        <v>9</v>
      </c>
      <c r="BE22" s="248">
        <f t="shared" si="22"/>
        <v>8</v>
      </c>
      <c r="BF22" s="248">
        <f t="shared" si="22"/>
        <v>9</v>
      </c>
      <c r="BG22" s="248">
        <f t="shared" si="22"/>
        <v>8</v>
      </c>
      <c r="BH22" s="248">
        <f t="shared" si="22"/>
        <v>9</v>
      </c>
      <c r="BI22" s="248">
        <f t="shared" si="22"/>
        <v>8</v>
      </c>
      <c r="BJ22" s="248">
        <f t="shared" si="22"/>
        <v>9</v>
      </c>
      <c r="BK22" s="248">
        <f t="shared" si="22"/>
        <v>9</v>
      </c>
      <c r="BL22" s="248">
        <f t="shared" si="22"/>
        <v>9</v>
      </c>
      <c r="BM22" s="248">
        <f t="shared" si="22"/>
        <v>8</v>
      </c>
      <c r="BN22" s="248">
        <f t="shared" si="22"/>
        <v>9</v>
      </c>
      <c r="BO22" s="248">
        <f t="shared" si="22"/>
        <v>8</v>
      </c>
      <c r="BP22" s="248">
        <f t="shared" si="22"/>
        <v>9</v>
      </c>
      <c r="BQ22" s="248">
        <f t="shared" si="22"/>
        <v>8</v>
      </c>
      <c r="BR22" s="248">
        <f t="shared" si="22"/>
        <v>9</v>
      </c>
      <c r="BS22" s="248">
        <f t="shared" si="22"/>
        <v>8</v>
      </c>
      <c r="BT22" s="248">
        <f t="shared" si="22"/>
        <v>9</v>
      </c>
      <c r="BU22" s="248">
        <f t="shared" si="22"/>
        <v>9</v>
      </c>
      <c r="BV22" s="248">
        <f t="shared" si="22"/>
        <v>9</v>
      </c>
      <c r="BW22" s="248">
        <f t="shared" si="22"/>
        <v>8</v>
      </c>
      <c r="BX22" s="248">
        <f t="shared" si="22"/>
        <v>9</v>
      </c>
      <c r="BY22" s="248">
        <f t="shared" si="22"/>
        <v>8</v>
      </c>
      <c r="BZ22" s="248">
        <f t="shared" si="22"/>
        <v>9</v>
      </c>
      <c r="CA22" s="248">
        <f t="shared" si="22"/>
        <v>8</v>
      </c>
      <c r="CB22" s="248">
        <f t="shared" si="22"/>
        <v>9</v>
      </c>
      <c r="CC22" s="248">
        <f t="shared" si="22"/>
        <v>8</v>
      </c>
      <c r="CD22" s="248">
        <f t="shared" si="22"/>
        <v>9</v>
      </c>
      <c r="CE22" s="248">
        <f t="shared" si="22"/>
        <v>9</v>
      </c>
      <c r="CF22" s="248">
        <f t="shared" si="22"/>
        <v>9</v>
      </c>
      <c r="CG22" s="248">
        <f t="shared" si="22"/>
        <v>8</v>
      </c>
      <c r="CH22" s="248">
        <f t="shared" si="22"/>
        <v>9</v>
      </c>
      <c r="CI22" s="248">
        <f t="shared" si="22"/>
        <v>8</v>
      </c>
    </row>
    <row r="23" spans="1:91" s="86" customFormat="1" ht="35.25" customHeight="1" x14ac:dyDescent="0.25">
      <c r="A23" s="249"/>
      <c r="B23" s="249"/>
      <c r="C23" s="250" t="s">
        <v>96</v>
      </c>
      <c r="D23" s="251"/>
      <c r="E23" s="252"/>
      <c r="F23" s="253">
        <f t="shared" ref="F23:G23" si="23">ROUND(F22*85%,0)</f>
        <v>7</v>
      </c>
      <c r="G23" s="253">
        <f t="shared" si="23"/>
        <v>6</v>
      </c>
      <c r="H23" s="253">
        <f t="shared" ref="H23:K23" si="24">ROUND(H22*85%,0)</f>
        <v>7</v>
      </c>
      <c r="I23" s="253">
        <f t="shared" si="24"/>
        <v>6</v>
      </c>
      <c r="J23" s="253">
        <f t="shared" si="24"/>
        <v>7</v>
      </c>
      <c r="K23" s="253">
        <f t="shared" si="24"/>
        <v>6</v>
      </c>
      <c r="L23" s="253">
        <f t="shared" ref="L23:Y23" si="25">ROUND(L22*85%,0)</f>
        <v>7</v>
      </c>
      <c r="M23" s="253">
        <f t="shared" si="25"/>
        <v>7</v>
      </c>
      <c r="N23" s="253">
        <f t="shared" si="25"/>
        <v>7</v>
      </c>
      <c r="O23" s="253">
        <f t="shared" si="25"/>
        <v>6</v>
      </c>
      <c r="P23" s="253">
        <f t="shared" si="25"/>
        <v>7</v>
      </c>
      <c r="Q23" s="253">
        <f t="shared" si="25"/>
        <v>6</v>
      </c>
      <c r="R23" s="253">
        <f t="shared" si="25"/>
        <v>7</v>
      </c>
      <c r="S23" s="253">
        <f t="shared" si="25"/>
        <v>6</v>
      </c>
      <c r="T23" s="253">
        <f t="shared" si="25"/>
        <v>7</v>
      </c>
      <c r="U23" s="253">
        <f t="shared" si="25"/>
        <v>6</v>
      </c>
      <c r="V23" s="253">
        <f t="shared" si="25"/>
        <v>7</v>
      </c>
      <c r="W23" s="253">
        <f t="shared" si="25"/>
        <v>8</v>
      </c>
      <c r="X23" s="253">
        <f t="shared" si="25"/>
        <v>8</v>
      </c>
      <c r="Y23" s="253">
        <f t="shared" si="25"/>
        <v>7</v>
      </c>
      <c r="Z23" s="253">
        <f t="shared" ref="Z23:AZ23" si="26">ROUND(Z22*85%,0)</f>
        <v>8</v>
      </c>
      <c r="AA23" s="253">
        <f t="shared" si="26"/>
        <v>7</v>
      </c>
      <c r="AB23" s="253">
        <f t="shared" si="26"/>
        <v>9</v>
      </c>
      <c r="AC23" s="253">
        <f t="shared" si="26"/>
        <v>8</v>
      </c>
      <c r="AD23" s="253">
        <f t="shared" si="26"/>
        <v>9</v>
      </c>
      <c r="AE23" s="253">
        <f t="shared" si="26"/>
        <v>8</v>
      </c>
      <c r="AF23" s="253">
        <f t="shared" si="26"/>
        <v>9</v>
      </c>
      <c r="AG23" s="253">
        <f t="shared" si="26"/>
        <v>9</v>
      </c>
      <c r="AH23" s="253">
        <f t="shared" si="26"/>
        <v>9</v>
      </c>
      <c r="AI23" s="253">
        <f t="shared" si="26"/>
        <v>8</v>
      </c>
      <c r="AJ23" s="253">
        <f t="shared" si="26"/>
        <v>9</v>
      </c>
      <c r="AK23" s="253">
        <f t="shared" si="26"/>
        <v>8</v>
      </c>
      <c r="AL23" s="253">
        <f t="shared" si="26"/>
        <v>9</v>
      </c>
      <c r="AM23" s="253">
        <f t="shared" si="26"/>
        <v>8</v>
      </c>
      <c r="AN23" s="253">
        <f t="shared" si="26"/>
        <v>9</v>
      </c>
      <c r="AO23" s="253">
        <f t="shared" si="26"/>
        <v>8</v>
      </c>
      <c r="AP23" s="253">
        <f t="shared" si="26"/>
        <v>9</v>
      </c>
      <c r="AQ23" s="253">
        <f t="shared" si="26"/>
        <v>9</v>
      </c>
      <c r="AR23" s="253">
        <f t="shared" si="26"/>
        <v>9</v>
      </c>
      <c r="AS23" s="253">
        <f t="shared" si="26"/>
        <v>8</v>
      </c>
      <c r="AT23" s="253">
        <f t="shared" si="26"/>
        <v>9</v>
      </c>
      <c r="AU23" s="253">
        <f t="shared" si="26"/>
        <v>8</v>
      </c>
      <c r="AV23" s="253">
        <f t="shared" si="26"/>
        <v>9</v>
      </c>
      <c r="AW23" s="253">
        <f t="shared" si="26"/>
        <v>8</v>
      </c>
      <c r="AX23" s="253">
        <f t="shared" si="26"/>
        <v>9</v>
      </c>
      <c r="AY23" s="253">
        <f t="shared" si="26"/>
        <v>8</v>
      </c>
      <c r="AZ23" s="253">
        <f t="shared" si="26"/>
        <v>9</v>
      </c>
      <c r="BA23" s="253">
        <f t="shared" ref="BA23:CI23" si="27">ROUND(BA22*85%,0)</f>
        <v>8</v>
      </c>
      <c r="BB23" s="253">
        <f t="shared" si="27"/>
        <v>8</v>
      </c>
      <c r="BC23" s="253">
        <f t="shared" si="27"/>
        <v>7</v>
      </c>
      <c r="BD23" s="253">
        <f t="shared" si="27"/>
        <v>8</v>
      </c>
      <c r="BE23" s="253">
        <f t="shared" si="27"/>
        <v>7</v>
      </c>
      <c r="BF23" s="253">
        <f t="shared" si="27"/>
        <v>8</v>
      </c>
      <c r="BG23" s="253">
        <f t="shared" si="27"/>
        <v>7</v>
      </c>
      <c r="BH23" s="253">
        <f t="shared" si="27"/>
        <v>8</v>
      </c>
      <c r="BI23" s="253">
        <f t="shared" si="27"/>
        <v>7</v>
      </c>
      <c r="BJ23" s="253">
        <f t="shared" si="27"/>
        <v>8</v>
      </c>
      <c r="BK23" s="253">
        <f t="shared" si="27"/>
        <v>8</v>
      </c>
      <c r="BL23" s="253">
        <f t="shared" si="27"/>
        <v>8</v>
      </c>
      <c r="BM23" s="253">
        <f t="shared" si="27"/>
        <v>7</v>
      </c>
      <c r="BN23" s="253">
        <f t="shared" si="27"/>
        <v>8</v>
      </c>
      <c r="BO23" s="253">
        <f t="shared" si="27"/>
        <v>7</v>
      </c>
      <c r="BP23" s="253">
        <f t="shared" si="27"/>
        <v>8</v>
      </c>
      <c r="BQ23" s="253">
        <f t="shared" si="27"/>
        <v>7</v>
      </c>
      <c r="BR23" s="253">
        <f t="shared" si="27"/>
        <v>8</v>
      </c>
      <c r="BS23" s="253">
        <f t="shared" si="27"/>
        <v>7</v>
      </c>
      <c r="BT23" s="253">
        <f t="shared" si="27"/>
        <v>8</v>
      </c>
      <c r="BU23" s="253">
        <f t="shared" si="27"/>
        <v>8</v>
      </c>
      <c r="BV23" s="253">
        <f t="shared" si="27"/>
        <v>8</v>
      </c>
      <c r="BW23" s="253">
        <f t="shared" si="27"/>
        <v>7</v>
      </c>
      <c r="BX23" s="253">
        <f t="shared" si="27"/>
        <v>8</v>
      </c>
      <c r="BY23" s="253">
        <f t="shared" si="27"/>
        <v>7</v>
      </c>
      <c r="BZ23" s="253">
        <f t="shared" si="27"/>
        <v>8</v>
      </c>
      <c r="CA23" s="253">
        <f t="shared" si="27"/>
        <v>7</v>
      </c>
      <c r="CB23" s="253">
        <f t="shared" si="27"/>
        <v>8</v>
      </c>
      <c r="CC23" s="253">
        <f t="shared" si="27"/>
        <v>7</v>
      </c>
      <c r="CD23" s="253">
        <f t="shared" si="27"/>
        <v>8</v>
      </c>
      <c r="CE23" s="253">
        <f t="shared" si="27"/>
        <v>8</v>
      </c>
      <c r="CF23" s="253">
        <f t="shared" si="27"/>
        <v>8</v>
      </c>
      <c r="CG23" s="253">
        <f t="shared" si="27"/>
        <v>7</v>
      </c>
      <c r="CH23" s="253">
        <f t="shared" si="27"/>
        <v>8</v>
      </c>
      <c r="CI23" s="253">
        <f t="shared" si="27"/>
        <v>7</v>
      </c>
    </row>
    <row r="24" spans="1:91" ht="64.5" customHeight="1" x14ac:dyDescent="0.25">
      <c r="F24" s="193" t="s">
        <v>144</v>
      </c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</row>
    <row r="25" spans="1:91" ht="34.5" customHeight="1" x14ac:dyDescent="0.25">
      <c r="F25" s="194" t="s">
        <v>142</v>
      </c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</row>
    <row r="26" spans="1:91" ht="33" customHeight="1" x14ac:dyDescent="0.25">
      <c r="F26" s="195" t="s">
        <v>143</v>
      </c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</row>
    <row r="28" spans="1:91" x14ac:dyDescent="0.25"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</row>
    <row r="29" spans="1:91" x14ac:dyDescent="0.25"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</row>
    <row r="30" spans="1:91" x14ac:dyDescent="0.25"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</row>
    <row r="31" spans="1:91" x14ac:dyDescent="0.25"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</row>
    <row r="32" spans="1:91" x14ac:dyDescent="0.25"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</row>
    <row r="33" spans="6:87" x14ac:dyDescent="0.25"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</row>
    <row r="34" spans="6:87" x14ac:dyDescent="0.25"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</row>
    <row r="35" spans="6:87" x14ac:dyDescent="0.25"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</row>
    <row r="36" spans="6:87" x14ac:dyDescent="0.25"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</row>
    <row r="37" spans="6:87" x14ac:dyDescent="0.25"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</row>
    <row r="38" spans="6:87" x14ac:dyDescent="0.25"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</row>
    <row r="39" spans="6:87" x14ac:dyDescent="0.25"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</row>
    <row r="40" spans="6:87" x14ac:dyDescent="0.25"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</row>
    <row r="41" spans="6:87" x14ac:dyDescent="0.25"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</row>
    <row r="42" spans="6:87" x14ac:dyDescent="0.25"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</row>
    <row r="43" spans="6:87" x14ac:dyDescent="0.25">
      <c r="F43" s="95"/>
    </row>
    <row r="44" spans="6:87" x14ac:dyDescent="0.25">
      <c r="F44" s="95"/>
    </row>
  </sheetData>
  <mergeCells count="12">
    <mergeCell ref="N1:Q1"/>
    <mergeCell ref="L2:Q3"/>
    <mergeCell ref="B7:B8"/>
    <mergeCell ref="F7:Q7"/>
    <mergeCell ref="C7:C8"/>
    <mergeCell ref="E7:E8"/>
    <mergeCell ref="D7:D8"/>
    <mergeCell ref="A7:A8"/>
    <mergeCell ref="A9:A20"/>
    <mergeCell ref="F24:S24"/>
    <mergeCell ref="F25:S25"/>
    <mergeCell ref="F26:S26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6"/>
  <sheetViews>
    <sheetView view="pageBreakPreview" zoomScale="70" zoomScaleNormal="80" zoomScaleSheetLayoutView="70" workbookViewId="0">
      <pane xSplit="3" ySplit="8" topLeftCell="BA9" activePane="bottomRight" state="frozen"/>
      <selection pane="topRight" activeCell="D1" sqref="D1"/>
      <selection pane="bottomLeft" activeCell="A9" sqref="A9"/>
      <selection pane="bottomRight" activeCell="A23" sqref="A23:CI25"/>
    </sheetView>
  </sheetViews>
  <sheetFormatPr defaultRowHeight="15" x14ac:dyDescent="0.25"/>
  <cols>
    <col min="1" max="1" width="9.140625" style="6"/>
    <col min="2" max="2" width="14.85546875" style="6" customWidth="1"/>
    <col min="3" max="3" width="50" style="6" customWidth="1"/>
    <col min="4" max="4" width="15.28515625" style="6" customWidth="1"/>
    <col min="5" max="5" width="11.7109375" style="6" customWidth="1"/>
    <col min="6" max="87" width="8.42578125" style="6" customWidth="1"/>
    <col min="88" max="16384" width="9.140625" style="6"/>
  </cols>
  <sheetData>
    <row r="1" spans="1:87" ht="15.75" x14ac:dyDescent="0.25">
      <c r="M1" s="1"/>
      <c r="N1" s="1"/>
      <c r="O1" s="181" t="s">
        <v>130</v>
      </c>
      <c r="P1" s="181"/>
      <c r="Q1" s="181"/>
      <c r="R1" s="181"/>
    </row>
    <row r="2" spans="1:87" x14ac:dyDescent="0.25">
      <c r="M2" s="196" t="s">
        <v>132</v>
      </c>
      <c r="N2" s="196"/>
      <c r="O2" s="196"/>
      <c r="P2" s="196"/>
      <c r="Q2" s="196"/>
      <c r="R2" s="196"/>
    </row>
    <row r="3" spans="1:87" ht="38.25" customHeight="1" x14ac:dyDescent="0.25">
      <c r="M3" s="196"/>
      <c r="N3" s="196"/>
      <c r="O3" s="196"/>
      <c r="P3" s="196"/>
      <c r="Q3" s="196"/>
      <c r="R3" s="196"/>
    </row>
    <row r="4" spans="1:87" ht="15.75" x14ac:dyDescent="0.25">
      <c r="M4" s="63"/>
      <c r="N4" s="198"/>
      <c r="O4" s="198"/>
      <c r="P4" s="198"/>
      <c r="Q4" s="198"/>
      <c r="R4" s="198"/>
    </row>
    <row r="5" spans="1:87" ht="15.75" x14ac:dyDescent="0.25">
      <c r="E5" s="19"/>
      <c r="F5" s="197" t="s">
        <v>24</v>
      </c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40"/>
      <c r="T5" s="40"/>
      <c r="U5" s="40"/>
      <c r="V5" s="40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</row>
    <row r="6" spans="1:87" s="62" customFormat="1" ht="15.75" thickBot="1" x14ac:dyDescent="0.3"/>
    <row r="7" spans="1:87" s="10" customFormat="1" ht="29.25" customHeight="1" x14ac:dyDescent="0.25">
      <c r="A7" s="223"/>
      <c r="B7" s="223" t="s">
        <v>44</v>
      </c>
      <c r="C7" s="224" t="s">
        <v>5</v>
      </c>
      <c r="D7" s="225" t="s">
        <v>40</v>
      </c>
      <c r="E7" s="226" t="s">
        <v>16</v>
      </c>
      <c r="F7" s="254" t="s">
        <v>18</v>
      </c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5"/>
      <c r="BF7" s="255"/>
      <c r="BG7" s="255"/>
      <c r="BH7" s="255"/>
      <c r="BI7" s="255"/>
      <c r="BJ7" s="255"/>
      <c r="BK7" s="255"/>
      <c r="BL7" s="255"/>
      <c r="BM7" s="255"/>
      <c r="BN7" s="255"/>
      <c r="BO7" s="255"/>
      <c r="BP7" s="255"/>
      <c r="BQ7" s="255"/>
      <c r="BR7" s="255"/>
      <c r="BS7" s="255"/>
      <c r="BT7" s="255"/>
      <c r="BU7" s="255"/>
      <c r="BV7" s="255"/>
      <c r="BW7" s="255"/>
      <c r="BX7" s="255"/>
      <c r="BY7" s="255"/>
      <c r="BZ7" s="255"/>
      <c r="CA7" s="255"/>
      <c r="CB7" s="255"/>
      <c r="CC7" s="255"/>
      <c r="CD7" s="255"/>
      <c r="CE7" s="255"/>
      <c r="CF7" s="255"/>
      <c r="CG7" s="255"/>
      <c r="CH7" s="255"/>
      <c r="CI7" s="256"/>
    </row>
    <row r="8" spans="1:87" s="20" customFormat="1" thickBot="1" x14ac:dyDescent="0.25">
      <c r="A8" s="231"/>
      <c r="B8" s="231"/>
      <c r="C8" s="232"/>
      <c r="D8" s="233"/>
      <c r="E8" s="234"/>
      <c r="F8" s="235">
        <v>18</v>
      </c>
      <c r="G8" s="235">
        <v>19</v>
      </c>
      <c r="H8" s="235">
        <v>20</v>
      </c>
      <c r="I8" s="235">
        <v>21</v>
      </c>
      <c r="J8" s="235">
        <v>22</v>
      </c>
      <c r="K8" s="235">
        <v>23</v>
      </c>
      <c r="L8" s="235">
        <v>24</v>
      </c>
      <c r="M8" s="235">
        <v>25</v>
      </c>
      <c r="N8" s="235">
        <v>26</v>
      </c>
      <c r="O8" s="235">
        <v>27</v>
      </c>
      <c r="P8" s="235">
        <v>28</v>
      </c>
      <c r="Q8" s="235">
        <v>29</v>
      </c>
      <c r="R8" s="235">
        <v>30</v>
      </c>
      <c r="S8" s="235">
        <v>31</v>
      </c>
      <c r="T8" s="235">
        <v>32</v>
      </c>
      <c r="U8" s="235">
        <v>33</v>
      </c>
      <c r="V8" s="235">
        <v>34</v>
      </c>
      <c r="W8" s="235">
        <v>35</v>
      </c>
      <c r="X8" s="235">
        <v>36</v>
      </c>
      <c r="Y8" s="235">
        <v>37</v>
      </c>
      <c r="Z8" s="235">
        <v>38</v>
      </c>
      <c r="AA8" s="235">
        <v>39</v>
      </c>
      <c r="AB8" s="235">
        <v>40</v>
      </c>
      <c r="AC8" s="236">
        <v>41</v>
      </c>
      <c r="AD8" s="236">
        <v>42</v>
      </c>
      <c r="AE8" s="236">
        <v>43</v>
      </c>
      <c r="AF8" s="236">
        <v>44</v>
      </c>
      <c r="AG8" s="236">
        <v>45</v>
      </c>
      <c r="AH8" s="236">
        <v>46</v>
      </c>
      <c r="AI8" s="236">
        <v>47</v>
      </c>
      <c r="AJ8" s="236">
        <v>48</v>
      </c>
      <c r="AK8" s="236">
        <v>49</v>
      </c>
      <c r="AL8" s="236">
        <v>50</v>
      </c>
      <c r="AM8" s="236">
        <v>51</v>
      </c>
      <c r="AN8" s="236">
        <v>52</v>
      </c>
      <c r="AO8" s="236">
        <v>53</v>
      </c>
      <c r="AP8" s="236">
        <v>54</v>
      </c>
      <c r="AQ8" s="236">
        <v>55</v>
      </c>
      <c r="AR8" s="236">
        <v>56</v>
      </c>
      <c r="AS8" s="236">
        <v>57</v>
      </c>
      <c r="AT8" s="236">
        <v>58</v>
      </c>
      <c r="AU8" s="236">
        <v>59</v>
      </c>
      <c r="AV8" s="236">
        <v>60</v>
      </c>
      <c r="AW8" s="236">
        <v>61</v>
      </c>
      <c r="AX8" s="236">
        <v>62</v>
      </c>
      <c r="AY8" s="236">
        <v>63</v>
      </c>
      <c r="AZ8" s="236">
        <v>64</v>
      </c>
      <c r="BA8" s="236">
        <v>65</v>
      </c>
      <c r="BB8" s="236">
        <v>66</v>
      </c>
      <c r="BC8" s="236">
        <v>67</v>
      </c>
      <c r="BD8" s="236">
        <v>68</v>
      </c>
      <c r="BE8" s="236">
        <v>69</v>
      </c>
      <c r="BF8" s="236">
        <v>70</v>
      </c>
      <c r="BG8" s="236">
        <v>71</v>
      </c>
      <c r="BH8" s="236">
        <v>72</v>
      </c>
      <c r="BI8" s="236">
        <v>73</v>
      </c>
      <c r="BJ8" s="236">
        <v>74</v>
      </c>
      <c r="BK8" s="236">
        <v>75</v>
      </c>
      <c r="BL8" s="236">
        <v>76</v>
      </c>
      <c r="BM8" s="236">
        <v>77</v>
      </c>
      <c r="BN8" s="236">
        <v>78</v>
      </c>
      <c r="BO8" s="236">
        <v>79</v>
      </c>
      <c r="BP8" s="236">
        <v>80</v>
      </c>
      <c r="BQ8" s="236">
        <v>81</v>
      </c>
      <c r="BR8" s="236">
        <v>82</v>
      </c>
      <c r="BS8" s="236">
        <v>83</v>
      </c>
      <c r="BT8" s="236">
        <v>84</v>
      </c>
      <c r="BU8" s="236">
        <v>85</v>
      </c>
      <c r="BV8" s="236">
        <v>86</v>
      </c>
      <c r="BW8" s="236">
        <v>87</v>
      </c>
      <c r="BX8" s="236">
        <v>88</v>
      </c>
      <c r="BY8" s="236">
        <v>89</v>
      </c>
      <c r="BZ8" s="236">
        <v>90</v>
      </c>
      <c r="CA8" s="236">
        <v>91</v>
      </c>
      <c r="CB8" s="236">
        <v>92</v>
      </c>
      <c r="CC8" s="236">
        <v>93</v>
      </c>
      <c r="CD8" s="236">
        <v>94</v>
      </c>
      <c r="CE8" s="236">
        <v>95</v>
      </c>
      <c r="CF8" s="236">
        <v>96</v>
      </c>
      <c r="CG8" s="236">
        <v>97</v>
      </c>
      <c r="CH8" s="236">
        <v>98</v>
      </c>
      <c r="CI8" s="237">
        <v>99</v>
      </c>
    </row>
    <row r="9" spans="1:87" s="7" customFormat="1" ht="15.75" x14ac:dyDescent="0.25">
      <c r="A9" s="199" t="s">
        <v>141</v>
      </c>
      <c r="B9" s="14" t="s">
        <v>54</v>
      </c>
      <c r="C9" s="68" t="s">
        <v>13</v>
      </c>
      <c r="D9" s="46" t="s">
        <v>39</v>
      </c>
      <c r="E9" s="56">
        <f>'Прил-е № 1'!$C$14</f>
        <v>200</v>
      </c>
      <c r="F9" s="48">
        <f>$E$9</f>
        <v>200</v>
      </c>
      <c r="G9" s="48">
        <f t="shared" ref="G9:BR9" si="0">$E$9</f>
        <v>200</v>
      </c>
      <c r="H9" s="48">
        <f t="shared" si="0"/>
        <v>200</v>
      </c>
      <c r="I9" s="48">
        <f t="shared" si="0"/>
        <v>200</v>
      </c>
      <c r="J9" s="48">
        <f t="shared" si="0"/>
        <v>200</v>
      </c>
      <c r="K9" s="48">
        <f t="shared" si="0"/>
        <v>200</v>
      </c>
      <c r="L9" s="48">
        <f t="shared" si="0"/>
        <v>200</v>
      </c>
      <c r="M9" s="48">
        <f t="shared" si="0"/>
        <v>200</v>
      </c>
      <c r="N9" s="48">
        <f t="shared" si="0"/>
        <v>200</v>
      </c>
      <c r="O9" s="48">
        <f t="shared" si="0"/>
        <v>200</v>
      </c>
      <c r="P9" s="48">
        <f t="shared" si="0"/>
        <v>200</v>
      </c>
      <c r="Q9" s="48">
        <f t="shared" si="0"/>
        <v>200</v>
      </c>
      <c r="R9" s="48">
        <f t="shared" si="0"/>
        <v>200</v>
      </c>
      <c r="S9" s="48">
        <f t="shared" si="0"/>
        <v>200</v>
      </c>
      <c r="T9" s="48">
        <f t="shared" si="0"/>
        <v>200</v>
      </c>
      <c r="U9" s="48">
        <f t="shared" si="0"/>
        <v>200</v>
      </c>
      <c r="V9" s="48">
        <f t="shared" si="0"/>
        <v>200</v>
      </c>
      <c r="W9" s="48">
        <f t="shared" si="0"/>
        <v>200</v>
      </c>
      <c r="X9" s="48">
        <f t="shared" si="0"/>
        <v>200</v>
      </c>
      <c r="Y9" s="48">
        <f t="shared" si="0"/>
        <v>200</v>
      </c>
      <c r="Z9" s="48">
        <f t="shared" si="0"/>
        <v>200</v>
      </c>
      <c r="AA9" s="48">
        <f t="shared" si="0"/>
        <v>200</v>
      </c>
      <c r="AB9" s="48">
        <f t="shared" si="0"/>
        <v>200</v>
      </c>
      <c r="AC9" s="48">
        <f t="shared" si="0"/>
        <v>200</v>
      </c>
      <c r="AD9" s="48">
        <f t="shared" si="0"/>
        <v>200</v>
      </c>
      <c r="AE9" s="48">
        <f t="shared" si="0"/>
        <v>200</v>
      </c>
      <c r="AF9" s="48">
        <f t="shared" si="0"/>
        <v>200</v>
      </c>
      <c r="AG9" s="48">
        <f t="shared" si="0"/>
        <v>200</v>
      </c>
      <c r="AH9" s="48">
        <f t="shared" si="0"/>
        <v>200</v>
      </c>
      <c r="AI9" s="48">
        <f t="shared" si="0"/>
        <v>200</v>
      </c>
      <c r="AJ9" s="48">
        <f t="shared" si="0"/>
        <v>200</v>
      </c>
      <c r="AK9" s="48">
        <f t="shared" si="0"/>
        <v>200</v>
      </c>
      <c r="AL9" s="48">
        <f t="shared" si="0"/>
        <v>200</v>
      </c>
      <c r="AM9" s="48">
        <f t="shared" si="0"/>
        <v>200</v>
      </c>
      <c r="AN9" s="48">
        <f t="shared" si="0"/>
        <v>200</v>
      </c>
      <c r="AO9" s="48">
        <f t="shared" si="0"/>
        <v>200</v>
      </c>
      <c r="AP9" s="48">
        <f t="shared" si="0"/>
        <v>200</v>
      </c>
      <c r="AQ9" s="48">
        <f t="shared" si="0"/>
        <v>200</v>
      </c>
      <c r="AR9" s="48">
        <f t="shared" si="0"/>
        <v>200</v>
      </c>
      <c r="AS9" s="48">
        <f t="shared" si="0"/>
        <v>200</v>
      </c>
      <c r="AT9" s="48">
        <f t="shared" si="0"/>
        <v>200</v>
      </c>
      <c r="AU9" s="48">
        <f t="shared" si="0"/>
        <v>200</v>
      </c>
      <c r="AV9" s="48">
        <f t="shared" si="0"/>
        <v>200</v>
      </c>
      <c r="AW9" s="48">
        <f t="shared" si="0"/>
        <v>200</v>
      </c>
      <c r="AX9" s="48">
        <f t="shared" si="0"/>
        <v>200</v>
      </c>
      <c r="AY9" s="48">
        <f t="shared" si="0"/>
        <v>200</v>
      </c>
      <c r="AZ9" s="48">
        <f t="shared" si="0"/>
        <v>200</v>
      </c>
      <c r="BA9" s="48">
        <f t="shared" si="0"/>
        <v>200</v>
      </c>
      <c r="BB9" s="48">
        <f t="shared" si="0"/>
        <v>200</v>
      </c>
      <c r="BC9" s="48">
        <f t="shared" si="0"/>
        <v>200</v>
      </c>
      <c r="BD9" s="48">
        <f t="shared" si="0"/>
        <v>200</v>
      </c>
      <c r="BE9" s="48">
        <f t="shared" si="0"/>
        <v>200</v>
      </c>
      <c r="BF9" s="48">
        <f t="shared" si="0"/>
        <v>200</v>
      </c>
      <c r="BG9" s="48">
        <f t="shared" si="0"/>
        <v>200</v>
      </c>
      <c r="BH9" s="48">
        <f t="shared" si="0"/>
        <v>200</v>
      </c>
      <c r="BI9" s="48">
        <f t="shared" si="0"/>
        <v>200</v>
      </c>
      <c r="BJ9" s="48">
        <f t="shared" si="0"/>
        <v>200</v>
      </c>
      <c r="BK9" s="48">
        <f t="shared" si="0"/>
        <v>200</v>
      </c>
      <c r="BL9" s="48">
        <f t="shared" si="0"/>
        <v>200</v>
      </c>
      <c r="BM9" s="48">
        <f t="shared" si="0"/>
        <v>200</v>
      </c>
      <c r="BN9" s="48">
        <f t="shared" si="0"/>
        <v>200</v>
      </c>
      <c r="BO9" s="48">
        <f t="shared" si="0"/>
        <v>200</v>
      </c>
      <c r="BP9" s="48">
        <f t="shared" si="0"/>
        <v>200</v>
      </c>
      <c r="BQ9" s="48">
        <f t="shared" si="0"/>
        <v>200</v>
      </c>
      <c r="BR9" s="48">
        <f t="shared" si="0"/>
        <v>200</v>
      </c>
      <c r="BS9" s="48">
        <f t="shared" ref="BS9:CI9" si="1">$E$9</f>
        <v>200</v>
      </c>
      <c r="BT9" s="48">
        <f t="shared" si="1"/>
        <v>200</v>
      </c>
      <c r="BU9" s="48">
        <f t="shared" si="1"/>
        <v>200</v>
      </c>
      <c r="BV9" s="48">
        <f t="shared" si="1"/>
        <v>200</v>
      </c>
      <c r="BW9" s="48">
        <f t="shared" si="1"/>
        <v>200</v>
      </c>
      <c r="BX9" s="48">
        <f t="shared" si="1"/>
        <v>200</v>
      </c>
      <c r="BY9" s="48">
        <f t="shared" si="1"/>
        <v>200</v>
      </c>
      <c r="BZ9" s="48">
        <f t="shared" si="1"/>
        <v>200</v>
      </c>
      <c r="CA9" s="48">
        <f t="shared" si="1"/>
        <v>200</v>
      </c>
      <c r="CB9" s="48">
        <f t="shared" si="1"/>
        <v>200</v>
      </c>
      <c r="CC9" s="48">
        <f t="shared" si="1"/>
        <v>200</v>
      </c>
      <c r="CD9" s="48">
        <f t="shared" si="1"/>
        <v>200</v>
      </c>
      <c r="CE9" s="48">
        <f t="shared" si="1"/>
        <v>200</v>
      </c>
      <c r="CF9" s="48">
        <f t="shared" si="1"/>
        <v>200</v>
      </c>
      <c r="CG9" s="48">
        <f t="shared" si="1"/>
        <v>200</v>
      </c>
      <c r="CH9" s="48">
        <f t="shared" si="1"/>
        <v>200</v>
      </c>
      <c r="CI9" s="48">
        <f t="shared" si="1"/>
        <v>200</v>
      </c>
    </row>
    <row r="10" spans="1:87" ht="36" customHeight="1" x14ac:dyDescent="0.25">
      <c r="A10" s="200"/>
      <c r="B10" s="25" t="s">
        <v>43</v>
      </c>
      <c r="C10" s="69" t="s">
        <v>23</v>
      </c>
      <c r="D10" s="30"/>
      <c r="E10" s="13">
        <f>'Прил-е № 1'!$C$15</f>
        <v>164.9</v>
      </c>
      <c r="F10" s="11">
        <f>$E$10</f>
        <v>164.9</v>
      </c>
      <c r="G10" s="11">
        <f t="shared" ref="G10:BR10" si="2">$E$10</f>
        <v>164.9</v>
      </c>
      <c r="H10" s="11">
        <f t="shared" si="2"/>
        <v>164.9</v>
      </c>
      <c r="I10" s="11">
        <f t="shared" si="2"/>
        <v>164.9</v>
      </c>
      <c r="J10" s="11">
        <f t="shared" si="2"/>
        <v>164.9</v>
      </c>
      <c r="K10" s="11">
        <f t="shared" si="2"/>
        <v>164.9</v>
      </c>
      <c r="L10" s="11">
        <f t="shared" si="2"/>
        <v>164.9</v>
      </c>
      <c r="M10" s="11">
        <f t="shared" si="2"/>
        <v>164.9</v>
      </c>
      <c r="N10" s="11">
        <f t="shared" si="2"/>
        <v>164.9</v>
      </c>
      <c r="O10" s="11">
        <f t="shared" si="2"/>
        <v>164.9</v>
      </c>
      <c r="P10" s="11">
        <f t="shared" si="2"/>
        <v>164.9</v>
      </c>
      <c r="Q10" s="11">
        <f t="shared" si="2"/>
        <v>164.9</v>
      </c>
      <c r="R10" s="11">
        <f t="shared" si="2"/>
        <v>164.9</v>
      </c>
      <c r="S10" s="11">
        <f t="shared" si="2"/>
        <v>164.9</v>
      </c>
      <c r="T10" s="11">
        <f t="shared" si="2"/>
        <v>164.9</v>
      </c>
      <c r="U10" s="11">
        <f t="shared" si="2"/>
        <v>164.9</v>
      </c>
      <c r="V10" s="11">
        <f t="shared" si="2"/>
        <v>164.9</v>
      </c>
      <c r="W10" s="11">
        <f t="shared" si="2"/>
        <v>164.9</v>
      </c>
      <c r="X10" s="11">
        <f t="shared" si="2"/>
        <v>164.9</v>
      </c>
      <c r="Y10" s="11">
        <f t="shared" si="2"/>
        <v>164.9</v>
      </c>
      <c r="Z10" s="11">
        <f t="shared" si="2"/>
        <v>164.9</v>
      </c>
      <c r="AA10" s="11">
        <f t="shared" si="2"/>
        <v>164.9</v>
      </c>
      <c r="AB10" s="11">
        <f t="shared" si="2"/>
        <v>164.9</v>
      </c>
      <c r="AC10" s="11">
        <f t="shared" si="2"/>
        <v>164.9</v>
      </c>
      <c r="AD10" s="11">
        <f t="shared" si="2"/>
        <v>164.9</v>
      </c>
      <c r="AE10" s="11">
        <f t="shared" si="2"/>
        <v>164.9</v>
      </c>
      <c r="AF10" s="11">
        <f t="shared" si="2"/>
        <v>164.9</v>
      </c>
      <c r="AG10" s="11">
        <f t="shared" si="2"/>
        <v>164.9</v>
      </c>
      <c r="AH10" s="11">
        <f t="shared" si="2"/>
        <v>164.9</v>
      </c>
      <c r="AI10" s="11">
        <f t="shared" si="2"/>
        <v>164.9</v>
      </c>
      <c r="AJ10" s="11">
        <f t="shared" si="2"/>
        <v>164.9</v>
      </c>
      <c r="AK10" s="11">
        <f t="shared" si="2"/>
        <v>164.9</v>
      </c>
      <c r="AL10" s="11">
        <f t="shared" si="2"/>
        <v>164.9</v>
      </c>
      <c r="AM10" s="11">
        <f t="shared" si="2"/>
        <v>164.9</v>
      </c>
      <c r="AN10" s="11">
        <f t="shared" si="2"/>
        <v>164.9</v>
      </c>
      <c r="AO10" s="11">
        <f t="shared" si="2"/>
        <v>164.9</v>
      </c>
      <c r="AP10" s="11">
        <f t="shared" si="2"/>
        <v>164.9</v>
      </c>
      <c r="AQ10" s="11">
        <f t="shared" si="2"/>
        <v>164.9</v>
      </c>
      <c r="AR10" s="11">
        <f t="shared" si="2"/>
        <v>164.9</v>
      </c>
      <c r="AS10" s="11">
        <f t="shared" si="2"/>
        <v>164.9</v>
      </c>
      <c r="AT10" s="11">
        <f t="shared" si="2"/>
        <v>164.9</v>
      </c>
      <c r="AU10" s="11">
        <f t="shared" si="2"/>
        <v>164.9</v>
      </c>
      <c r="AV10" s="11">
        <f t="shared" si="2"/>
        <v>164.9</v>
      </c>
      <c r="AW10" s="11">
        <f t="shared" si="2"/>
        <v>164.9</v>
      </c>
      <c r="AX10" s="11">
        <f t="shared" si="2"/>
        <v>164.9</v>
      </c>
      <c r="AY10" s="11">
        <f t="shared" si="2"/>
        <v>164.9</v>
      </c>
      <c r="AZ10" s="11">
        <f t="shared" si="2"/>
        <v>164.9</v>
      </c>
      <c r="BA10" s="11">
        <f t="shared" si="2"/>
        <v>164.9</v>
      </c>
      <c r="BB10" s="11">
        <f t="shared" si="2"/>
        <v>164.9</v>
      </c>
      <c r="BC10" s="11">
        <f t="shared" si="2"/>
        <v>164.9</v>
      </c>
      <c r="BD10" s="11">
        <f t="shared" si="2"/>
        <v>164.9</v>
      </c>
      <c r="BE10" s="11">
        <f t="shared" si="2"/>
        <v>164.9</v>
      </c>
      <c r="BF10" s="11">
        <f t="shared" si="2"/>
        <v>164.9</v>
      </c>
      <c r="BG10" s="11">
        <f t="shared" si="2"/>
        <v>164.9</v>
      </c>
      <c r="BH10" s="11">
        <f t="shared" si="2"/>
        <v>164.9</v>
      </c>
      <c r="BI10" s="11">
        <f t="shared" si="2"/>
        <v>164.9</v>
      </c>
      <c r="BJ10" s="11">
        <f t="shared" si="2"/>
        <v>164.9</v>
      </c>
      <c r="BK10" s="11">
        <f t="shared" si="2"/>
        <v>164.9</v>
      </c>
      <c r="BL10" s="11">
        <f t="shared" si="2"/>
        <v>164.9</v>
      </c>
      <c r="BM10" s="11">
        <f t="shared" si="2"/>
        <v>164.9</v>
      </c>
      <c r="BN10" s="11">
        <f t="shared" si="2"/>
        <v>164.9</v>
      </c>
      <c r="BO10" s="11">
        <f t="shared" si="2"/>
        <v>164.9</v>
      </c>
      <c r="BP10" s="11">
        <f t="shared" si="2"/>
        <v>164.9</v>
      </c>
      <c r="BQ10" s="11">
        <f t="shared" si="2"/>
        <v>164.9</v>
      </c>
      <c r="BR10" s="11">
        <f t="shared" si="2"/>
        <v>164.9</v>
      </c>
      <c r="BS10" s="11">
        <f t="shared" ref="BS10:CI10" si="3">$E$10</f>
        <v>164.9</v>
      </c>
      <c r="BT10" s="11">
        <f t="shared" si="3"/>
        <v>164.9</v>
      </c>
      <c r="BU10" s="11">
        <f t="shared" si="3"/>
        <v>164.9</v>
      </c>
      <c r="BV10" s="11">
        <f t="shared" si="3"/>
        <v>164.9</v>
      </c>
      <c r="BW10" s="11">
        <f t="shared" si="3"/>
        <v>164.9</v>
      </c>
      <c r="BX10" s="11">
        <f t="shared" si="3"/>
        <v>164.9</v>
      </c>
      <c r="BY10" s="11">
        <f t="shared" si="3"/>
        <v>164.9</v>
      </c>
      <c r="BZ10" s="11">
        <f t="shared" si="3"/>
        <v>164.9</v>
      </c>
      <c r="CA10" s="11">
        <f t="shared" si="3"/>
        <v>164.9</v>
      </c>
      <c r="CB10" s="11">
        <f t="shared" si="3"/>
        <v>164.9</v>
      </c>
      <c r="CC10" s="11">
        <f t="shared" si="3"/>
        <v>164.9</v>
      </c>
      <c r="CD10" s="11">
        <f t="shared" si="3"/>
        <v>164.9</v>
      </c>
      <c r="CE10" s="11">
        <f t="shared" si="3"/>
        <v>164.9</v>
      </c>
      <c r="CF10" s="11">
        <f t="shared" si="3"/>
        <v>164.9</v>
      </c>
      <c r="CG10" s="11">
        <f t="shared" si="3"/>
        <v>164.9</v>
      </c>
      <c r="CH10" s="11">
        <f t="shared" si="3"/>
        <v>164.9</v>
      </c>
      <c r="CI10" s="11">
        <f t="shared" si="3"/>
        <v>164.9</v>
      </c>
    </row>
    <row r="11" spans="1:87" ht="25.5" x14ac:dyDescent="0.25">
      <c r="A11" s="200"/>
      <c r="B11" s="25" t="s">
        <v>49</v>
      </c>
      <c r="C11" s="69" t="s">
        <v>19</v>
      </c>
      <c r="D11" s="30"/>
      <c r="E11" s="13">
        <f>'Прил-е № 1'!$C$16</f>
        <v>91.6</v>
      </c>
      <c r="F11" s="11">
        <f>$E$11</f>
        <v>91.6</v>
      </c>
      <c r="G11" s="11">
        <f t="shared" ref="G11:BR11" si="4">$E$11</f>
        <v>91.6</v>
      </c>
      <c r="H11" s="11">
        <f t="shared" si="4"/>
        <v>91.6</v>
      </c>
      <c r="I11" s="11">
        <f t="shared" si="4"/>
        <v>91.6</v>
      </c>
      <c r="J11" s="11">
        <f t="shared" si="4"/>
        <v>91.6</v>
      </c>
      <c r="K11" s="11">
        <f t="shared" si="4"/>
        <v>91.6</v>
      </c>
      <c r="L11" s="11">
        <f t="shared" si="4"/>
        <v>91.6</v>
      </c>
      <c r="M11" s="11">
        <f t="shared" si="4"/>
        <v>91.6</v>
      </c>
      <c r="N11" s="11">
        <f t="shared" si="4"/>
        <v>91.6</v>
      </c>
      <c r="O11" s="11">
        <f t="shared" si="4"/>
        <v>91.6</v>
      </c>
      <c r="P11" s="11">
        <f t="shared" si="4"/>
        <v>91.6</v>
      </c>
      <c r="Q11" s="11">
        <f t="shared" si="4"/>
        <v>91.6</v>
      </c>
      <c r="R11" s="11">
        <f t="shared" si="4"/>
        <v>91.6</v>
      </c>
      <c r="S11" s="11">
        <f t="shared" si="4"/>
        <v>91.6</v>
      </c>
      <c r="T11" s="11">
        <f t="shared" si="4"/>
        <v>91.6</v>
      </c>
      <c r="U11" s="11">
        <f t="shared" si="4"/>
        <v>91.6</v>
      </c>
      <c r="V11" s="11">
        <f t="shared" si="4"/>
        <v>91.6</v>
      </c>
      <c r="W11" s="11">
        <f t="shared" si="4"/>
        <v>91.6</v>
      </c>
      <c r="X11" s="11">
        <f t="shared" si="4"/>
        <v>91.6</v>
      </c>
      <c r="Y11" s="11">
        <f t="shared" si="4"/>
        <v>91.6</v>
      </c>
      <c r="Z11" s="11">
        <f t="shared" si="4"/>
        <v>91.6</v>
      </c>
      <c r="AA11" s="11">
        <f t="shared" si="4"/>
        <v>91.6</v>
      </c>
      <c r="AB11" s="11">
        <f t="shared" si="4"/>
        <v>91.6</v>
      </c>
      <c r="AC11" s="11">
        <f t="shared" si="4"/>
        <v>91.6</v>
      </c>
      <c r="AD11" s="11">
        <f t="shared" si="4"/>
        <v>91.6</v>
      </c>
      <c r="AE11" s="11">
        <f t="shared" si="4"/>
        <v>91.6</v>
      </c>
      <c r="AF11" s="11">
        <f t="shared" si="4"/>
        <v>91.6</v>
      </c>
      <c r="AG11" s="11">
        <f t="shared" si="4"/>
        <v>91.6</v>
      </c>
      <c r="AH11" s="11">
        <f t="shared" si="4"/>
        <v>91.6</v>
      </c>
      <c r="AI11" s="11">
        <f t="shared" si="4"/>
        <v>91.6</v>
      </c>
      <c r="AJ11" s="11">
        <f t="shared" si="4"/>
        <v>91.6</v>
      </c>
      <c r="AK11" s="11">
        <f t="shared" si="4"/>
        <v>91.6</v>
      </c>
      <c r="AL11" s="11">
        <f t="shared" si="4"/>
        <v>91.6</v>
      </c>
      <c r="AM11" s="11">
        <f t="shared" si="4"/>
        <v>91.6</v>
      </c>
      <c r="AN11" s="11">
        <f t="shared" si="4"/>
        <v>91.6</v>
      </c>
      <c r="AO11" s="11">
        <f t="shared" si="4"/>
        <v>91.6</v>
      </c>
      <c r="AP11" s="11">
        <f t="shared" si="4"/>
        <v>91.6</v>
      </c>
      <c r="AQ11" s="11">
        <f t="shared" si="4"/>
        <v>91.6</v>
      </c>
      <c r="AR11" s="11">
        <f t="shared" si="4"/>
        <v>91.6</v>
      </c>
      <c r="AS11" s="11">
        <f t="shared" si="4"/>
        <v>91.6</v>
      </c>
      <c r="AT11" s="11">
        <f t="shared" si="4"/>
        <v>91.6</v>
      </c>
      <c r="AU11" s="11">
        <f t="shared" si="4"/>
        <v>91.6</v>
      </c>
      <c r="AV11" s="11">
        <f t="shared" si="4"/>
        <v>91.6</v>
      </c>
      <c r="AW11" s="11">
        <f t="shared" si="4"/>
        <v>91.6</v>
      </c>
      <c r="AX11" s="11">
        <f t="shared" si="4"/>
        <v>91.6</v>
      </c>
      <c r="AY11" s="11">
        <f t="shared" si="4"/>
        <v>91.6</v>
      </c>
      <c r="AZ11" s="11">
        <f t="shared" si="4"/>
        <v>91.6</v>
      </c>
      <c r="BA11" s="11">
        <f t="shared" si="4"/>
        <v>91.6</v>
      </c>
      <c r="BB11" s="11">
        <f t="shared" si="4"/>
        <v>91.6</v>
      </c>
      <c r="BC11" s="11">
        <f t="shared" si="4"/>
        <v>91.6</v>
      </c>
      <c r="BD11" s="11">
        <f t="shared" si="4"/>
        <v>91.6</v>
      </c>
      <c r="BE11" s="11">
        <f t="shared" si="4"/>
        <v>91.6</v>
      </c>
      <c r="BF11" s="11">
        <f t="shared" si="4"/>
        <v>91.6</v>
      </c>
      <c r="BG11" s="11">
        <f t="shared" si="4"/>
        <v>91.6</v>
      </c>
      <c r="BH11" s="11">
        <f t="shared" si="4"/>
        <v>91.6</v>
      </c>
      <c r="BI11" s="11">
        <f t="shared" si="4"/>
        <v>91.6</v>
      </c>
      <c r="BJ11" s="11">
        <f t="shared" si="4"/>
        <v>91.6</v>
      </c>
      <c r="BK11" s="11">
        <f t="shared" si="4"/>
        <v>91.6</v>
      </c>
      <c r="BL11" s="11">
        <f t="shared" si="4"/>
        <v>91.6</v>
      </c>
      <c r="BM11" s="11">
        <f t="shared" si="4"/>
        <v>91.6</v>
      </c>
      <c r="BN11" s="11">
        <f t="shared" si="4"/>
        <v>91.6</v>
      </c>
      <c r="BO11" s="11">
        <f t="shared" si="4"/>
        <v>91.6</v>
      </c>
      <c r="BP11" s="11">
        <f t="shared" si="4"/>
        <v>91.6</v>
      </c>
      <c r="BQ11" s="11">
        <f t="shared" si="4"/>
        <v>91.6</v>
      </c>
      <c r="BR11" s="11">
        <f t="shared" si="4"/>
        <v>91.6</v>
      </c>
      <c r="BS11" s="11">
        <f t="shared" ref="BS11:CI11" si="5">$E$11</f>
        <v>91.6</v>
      </c>
      <c r="BT11" s="11">
        <f t="shared" si="5"/>
        <v>91.6</v>
      </c>
      <c r="BU11" s="11">
        <f t="shared" si="5"/>
        <v>91.6</v>
      </c>
      <c r="BV11" s="11">
        <f t="shared" si="5"/>
        <v>91.6</v>
      </c>
      <c r="BW11" s="11">
        <f t="shared" si="5"/>
        <v>91.6</v>
      </c>
      <c r="BX11" s="11">
        <f t="shared" si="5"/>
        <v>91.6</v>
      </c>
      <c r="BY11" s="11">
        <f t="shared" si="5"/>
        <v>91.6</v>
      </c>
      <c r="BZ11" s="11">
        <f t="shared" si="5"/>
        <v>91.6</v>
      </c>
      <c r="CA11" s="11">
        <f t="shared" si="5"/>
        <v>91.6</v>
      </c>
      <c r="CB11" s="11">
        <f t="shared" si="5"/>
        <v>91.6</v>
      </c>
      <c r="CC11" s="11">
        <f t="shared" si="5"/>
        <v>91.6</v>
      </c>
      <c r="CD11" s="11">
        <f t="shared" si="5"/>
        <v>91.6</v>
      </c>
      <c r="CE11" s="11">
        <f t="shared" si="5"/>
        <v>91.6</v>
      </c>
      <c r="CF11" s="11">
        <f t="shared" si="5"/>
        <v>91.6</v>
      </c>
      <c r="CG11" s="11">
        <f t="shared" si="5"/>
        <v>91.6</v>
      </c>
      <c r="CH11" s="11">
        <f t="shared" si="5"/>
        <v>91.6</v>
      </c>
      <c r="CI11" s="11">
        <f t="shared" si="5"/>
        <v>91.6</v>
      </c>
    </row>
    <row r="12" spans="1:87" ht="15.75" x14ac:dyDescent="0.25">
      <c r="A12" s="200"/>
      <c r="B12" s="38" t="s">
        <v>89</v>
      </c>
      <c r="C12" s="70" t="s">
        <v>6</v>
      </c>
      <c r="D12" s="30"/>
      <c r="E12" s="13">
        <f>'Прил-е № 1'!$C$17</f>
        <v>230.9</v>
      </c>
      <c r="F12" s="12">
        <f>$E$12</f>
        <v>230.9</v>
      </c>
      <c r="G12" s="12">
        <f t="shared" ref="G12:BR12" si="6">$E$12</f>
        <v>230.9</v>
      </c>
      <c r="H12" s="12">
        <f t="shared" si="6"/>
        <v>230.9</v>
      </c>
      <c r="I12" s="12">
        <f t="shared" si="6"/>
        <v>230.9</v>
      </c>
      <c r="J12" s="12">
        <f t="shared" si="6"/>
        <v>230.9</v>
      </c>
      <c r="K12" s="12">
        <f t="shared" si="6"/>
        <v>230.9</v>
      </c>
      <c r="L12" s="12">
        <f t="shared" si="6"/>
        <v>230.9</v>
      </c>
      <c r="M12" s="12">
        <f t="shared" si="6"/>
        <v>230.9</v>
      </c>
      <c r="N12" s="12">
        <f t="shared" si="6"/>
        <v>230.9</v>
      </c>
      <c r="O12" s="12">
        <f t="shared" si="6"/>
        <v>230.9</v>
      </c>
      <c r="P12" s="12">
        <f t="shared" si="6"/>
        <v>230.9</v>
      </c>
      <c r="Q12" s="12">
        <f t="shared" si="6"/>
        <v>230.9</v>
      </c>
      <c r="R12" s="12">
        <f t="shared" si="6"/>
        <v>230.9</v>
      </c>
      <c r="S12" s="12">
        <f t="shared" si="6"/>
        <v>230.9</v>
      </c>
      <c r="T12" s="12">
        <f t="shared" si="6"/>
        <v>230.9</v>
      </c>
      <c r="U12" s="12">
        <f t="shared" si="6"/>
        <v>230.9</v>
      </c>
      <c r="V12" s="12">
        <f t="shared" si="6"/>
        <v>230.9</v>
      </c>
      <c r="W12" s="12">
        <f t="shared" si="6"/>
        <v>230.9</v>
      </c>
      <c r="X12" s="12">
        <f t="shared" si="6"/>
        <v>230.9</v>
      </c>
      <c r="Y12" s="12">
        <f t="shared" si="6"/>
        <v>230.9</v>
      </c>
      <c r="Z12" s="12">
        <f t="shared" si="6"/>
        <v>230.9</v>
      </c>
      <c r="AA12" s="12">
        <f t="shared" si="6"/>
        <v>230.9</v>
      </c>
      <c r="AB12" s="12">
        <f t="shared" si="6"/>
        <v>230.9</v>
      </c>
      <c r="AC12" s="12">
        <f t="shared" si="6"/>
        <v>230.9</v>
      </c>
      <c r="AD12" s="12">
        <f t="shared" si="6"/>
        <v>230.9</v>
      </c>
      <c r="AE12" s="12">
        <f t="shared" si="6"/>
        <v>230.9</v>
      </c>
      <c r="AF12" s="12">
        <f t="shared" si="6"/>
        <v>230.9</v>
      </c>
      <c r="AG12" s="12">
        <f t="shared" si="6"/>
        <v>230.9</v>
      </c>
      <c r="AH12" s="12">
        <f t="shared" si="6"/>
        <v>230.9</v>
      </c>
      <c r="AI12" s="12">
        <f t="shared" si="6"/>
        <v>230.9</v>
      </c>
      <c r="AJ12" s="12">
        <f t="shared" si="6"/>
        <v>230.9</v>
      </c>
      <c r="AK12" s="12">
        <f t="shared" si="6"/>
        <v>230.9</v>
      </c>
      <c r="AL12" s="12">
        <f t="shared" si="6"/>
        <v>230.9</v>
      </c>
      <c r="AM12" s="12">
        <f t="shared" si="6"/>
        <v>230.9</v>
      </c>
      <c r="AN12" s="12">
        <f t="shared" si="6"/>
        <v>230.9</v>
      </c>
      <c r="AO12" s="12">
        <f t="shared" si="6"/>
        <v>230.9</v>
      </c>
      <c r="AP12" s="12">
        <f t="shared" si="6"/>
        <v>230.9</v>
      </c>
      <c r="AQ12" s="12">
        <f t="shared" si="6"/>
        <v>230.9</v>
      </c>
      <c r="AR12" s="12">
        <f t="shared" si="6"/>
        <v>230.9</v>
      </c>
      <c r="AS12" s="12">
        <f t="shared" si="6"/>
        <v>230.9</v>
      </c>
      <c r="AT12" s="12">
        <f t="shared" si="6"/>
        <v>230.9</v>
      </c>
      <c r="AU12" s="12">
        <f t="shared" si="6"/>
        <v>230.9</v>
      </c>
      <c r="AV12" s="12">
        <f t="shared" si="6"/>
        <v>230.9</v>
      </c>
      <c r="AW12" s="12">
        <f t="shared" si="6"/>
        <v>230.9</v>
      </c>
      <c r="AX12" s="12">
        <f t="shared" si="6"/>
        <v>230.9</v>
      </c>
      <c r="AY12" s="12">
        <f t="shared" si="6"/>
        <v>230.9</v>
      </c>
      <c r="AZ12" s="12">
        <f t="shared" si="6"/>
        <v>230.9</v>
      </c>
      <c r="BA12" s="12">
        <f t="shared" si="6"/>
        <v>230.9</v>
      </c>
      <c r="BB12" s="12">
        <f t="shared" si="6"/>
        <v>230.9</v>
      </c>
      <c r="BC12" s="12">
        <f t="shared" si="6"/>
        <v>230.9</v>
      </c>
      <c r="BD12" s="12">
        <f t="shared" si="6"/>
        <v>230.9</v>
      </c>
      <c r="BE12" s="12">
        <f t="shared" si="6"/>
        <v>230.9</v>
      </c>
      <c r="BF12" s="12">
        <f t="shared" si="6"/>
        <v>230.9</v>
      </c>
      <c r="BG12" s="12">
        <f t="shared" si="6"/>
        <v>230.9</v>
      </c>
      <c r="BH12" s="12">
        <f t="shared" si="6"/>
        <v>230.9</v>
      </c>
      <c r="BI12" s="12">
        <f t="shared" si="6"/>
        <v>230.9</v>
      </c>
      <c r="BJ12" s="12">
        <f t="shared" si="6"/>
        <v>230.9</v>
      </c>
      <c r="BK12" s="12">
        <f t="shared" si="6"/>
        <v>230.9</v>
      </c>
      <c r="BL12" s="12">
        <f t="shared" si="6"/>
        <v>230.9</v>
      </c>
      <c r="BM12" s="12">
        <f t="shared" si="6"/>
        <v>230.9</v>
      </c>
      <c r="BN12" s="12">
        <f t="shared" si="6"/>
        <v>230.9</v>
      </c>
      <c r="BO12" s="12">
        <f t="shared" si="6"/>
        <v>230.9</v>
      </c>
      <c r="BP12" s="12">
        <f t="shared" si="6"/>
        <v>230.9</v>
      </c>
      <c r="BQ12" s="12">
        <f t="shared" si="6"/>
        <v>230.9</v>
      </c>
      <c r="BR12" s="12">
        <f t="shared" si="6"/>
        <v>230.9</v>
      </c>
      <c r="BS12" s="12">
        <f t="shared" ref="BS12:CI12" si="7">$E$12</f>
        <v>230.9</v>
      </c>
      <c r="BT12" s="12">
        <f t="shared" si="7"/>
        <v>230.9</v>
      </c>
      <c r="BU12" s="12">
        <f t="shared" si="7"/>
        <v>230.9</v>
      </c>
      <c r="BV12" s="12">
        <f t="shared" si="7"/>
        <v>230.9</v>
      </c>
      <c r="BW12" s="12">
        <f t="shared" si="7"/>
        <v>230.9</v>
      </c>
      <c r="BX12" s="12">
        <f t="shared" si="7"/>
        <v>230.9</v>
      </c>
      <c r="BY12" s="12">
        <f t="shared" si="7"/>
        <v>230.9</v>
      </c>
      <c r="BZ12" s="12">
        <f t="shared" si="7"/>
        <v>230.9</v>
      </c>
      <c r="CA12" s="12">
        <f t="shared" si="7"/>
        <v>230.9</v>
      </c>
      <c r="CB12" s="12">
        <f t="shared" si="7"/>
        <v>230.9</v>
      </c>
      <c r="CC12" s="12">
        <f t="shared" si="7"/>
        <v>230.9</v>
      </c>
      <c r="CD12" s="12">
        <f t="shared" si="7"/>
        <v>230.9</v>
      </c>
      <c r="CE12" s="12">
        <f t="shared" si="7"/>
        <v>230.9</v>
      </c>
      <c r="CF12" s="12">
        <f t="shared" si="7"/>
        <v>230.9</v>
      </c>
      <c r="CG12" s="12">
        <f t="shared" si="7"/>
        <v>230.9</v>
      </c>
      <c r="CH12" s="12">
        <f t="shared" si="7"/>
        <v>230.9</v>
      </c>
      <c r="CI12" s="12">
        <f t="shared" si="7"/>
        <v>230.9</v>
      </c>
    </row>
    <row r="13" spans="1:87" ht="15" customHeight="1" x14ac:dyDescent="0.25">
      <c r="A13" s="200"/>
      <c r="B13" s="27" t="s">
        <v>88</v>
      </c>
      <c r="C13" s="69" t="s">
        <v>7</v>
      </c>
      <c r="D13" s="30"/>
      <c r="E13" s="13">
        <f>'Прил-е № 1'!$C$18</f>
        <v>274.39999999999998</v>
      </c>
      <c r="F13" s="12">
        <f>$E$13</f>
        <v>274.39999999999998</v>
      </c>
      <c r="G13" s="12">
        <f t="shared" ref="G13:BR13" si="8">$E$13</f>
        <v>274.39999999999998</v>
      </c>
      <c r="H13" s="12">
        <f t="shared" si="8"/>
        <v>274.39999999999998</v>
      </c>
      <c r="I13" s="12">
        <f t="shared" si="8"/>
        <v>274.39999999999998</v>
      </c>
      <c r="J13" s="12">
        <f t="shared" si="8"/>
        <v>274.39999999999998</v>
      </c>
      <c r="K13" s="12">
        <f t="shared" si="8"/>
        <v>274.39999999999998</v>
      </c>
      <c r="L13" s="12">
        <f t="shared" si="8"/>
        <v>274.39999999999998</v>
      </c>
      <c r="M13" s="12">
        <f t="shared" si="8"/>
        <v>274.39999999999998</v>
      </c>
      <c r="N13" s="12">
        <f t="shared" si="8"/>
        <v>274.39999999999998</v>
      </c>
      <c r="O13" s="12">
        <f t="shared" si="8"/>
        <v>274.39999999999998</v>
      </c>
      <c r="P13" s="12">
        <f t="shared" si="8"/>
        <v>274.39999999999998</v>
      </c>
      <c r="Q13" s="12">
        <f t="shared" si="8"/>
        <v>274.39999999999998</v>
      </c>
      <c r="R13" s="12">
        <f t="shared" si="8"/>
        <v>274.39999999999998</v>
      </c>
      <c r="S13" s="12">
        <f t="shared" si="8"/>
        <v>274.39999999999998</v>
      </c>
      <c r="T13" s="12">
        <f t="shared" si="8"/>
        <v>274.39999999999998</v>
      </c>
      <c r="U13" s="12">
        <f t="shared" si="8"/>
        <v>274.39999999999998</v>
      </c>
      <c r="V13" s="12">
        <f t="shared" si="8"/>
        <v>274.39999999999998</v>
      </c>
      <c r="W13" s="12">
        <f t="shared" si="8"/>
        <v>274.39999999999998</v>
      </c>
      <c r="X13" s="12">
        <f t="shared" si="8"/>
        <v>274.39999999999998</v>
      </c>
      <c r="Y13" s="12">
        <f t="shared" si="8"/>
        <v>274.39999999999998</v>
      </c>
      <c r="Z13" s="12">
        <f t="shared" si="8"/>
        <v>274.39999999999998</v>
      </c>
      <c r="AA13" s="12">
        <f t="shared" si="8"/>
        <v>274.39999999999998</v>
      </c>
      <c r="AB13" s="12">
        <f t="shared" si="8"/>
        <v>274.39999999999998</v>
      </c>
      <c r="AC13" s="12">
        <f t="shared" si="8"/>
        <v>274.39999999999998</v>
      </c>
      <c r="AD13" s="12">
        <f t="shared" si="8"/>
        <v>274.39999999999998</v>
      </c>
      <c r="AE13" s="12">
        <f t="shared" si="8"/>
        <v>274.39999999999998</v>
      </c>
      <c r="AF13" s="12">
        <f t="shared" si="8"/>
        <v>274.39999999999998</v>
      </c>
      <c r="AG13" s="12">
        <f t="shared" si="8"/>
        <v>274.39999999999998</v>
      </c>
      <c r="AH13" s="12">
        <f t="shared" si="8"/>
        <v>274.39999999999998</v>
      </c>
      <c r="AI13" s="12">
        <f t="shared" si="8"/>
        <v>274.39999999999998</v>
      </c>
      <c r="AJ13" s="12">
        <f t="shared" si="8"/>
        <v>274.39999999999998</v>
      </c>
      <c r="AK13" s="12">
        <f t="shared" si="8"/>
        <v>274.39999999999998</v>
      </c>
      <c r="AL13" s="12">
        <f t="shared" si="8"/>
        <v>274.39999999999998</v>
      </c>
      <c r="AM13" s="12">
        <f t="shared" si="8"/>
        <v>274.39999999999998</v>
      </c>
      <c r="AN13" s="12">
        <f t="shared" si="8"/>
        <v>274.39999999999998</v>
      </c>
      <c r="AO13" s="12">
        <f t="shared" si="8"/>
        <v>274.39999999999998</v>
      </c>
      <c r="AP13" s="12">
        <f t="shared" si="8"/>
        <v>274.39999999999998</v>
      </c>
      <c r="AQ13" s="12">
        <f t="shared" si="8"/>
        <v>274.39999999999998</v>
      </c>
      <c r="AR13" s="12">
        <f t="shared" si="8"/>
        <v>274.39999999999998</v>
      </c>
      <c r="AS13" s="12">
        <f t="shared" si="8"/>
        <v>274.39999999999998</v>
      </c>
      <c r="AT13" s="12">
        <f t="shared" si="8"/>
        <v>274.39999999999998</v>
      </c>
      <c r="AU13" s="12">
        <f t="shared" si="8"/>
        <v>274.39999999999998</v>
      </c>
      <c r="AV13" s="12">
        <f t="shared" si="8"/>
        <v>274.39999999999998</v>
      </c>
      <c r="AW13" s="12">
        <f t="shared" si="8"/>
        <v>274.39999999999998</v>
      </c>
      <c r="AX13" s="12">
        <f t="shared" si="8"/>
        <v>274.39999999999998</v>
      </c>
      <c r="AY13" s="12">
        <f t="shared" si="8"/>
        <v>274.39999999999998</v>
      </c>
      <c r="AZ13" s="12">
        <f t="shared" si="8"/>
        <v>274.39999999999998</v>
      </c>
      <c r="BA13" s="12">
        <f t="shared" si="8"/>
        <v>274.39999999999998</v>
      </c>
      <c r="BB13" s="12">
        <f t="shared" si="8"/>
        <v>274.39999999999998</v>
      </c>
      <c r="BC13" s="12">
        <f t="shared" si="8"/>
        <v>274.39999999999998</v>
      </c>
      <c r="BD13" s="12">
        <f t="shared" si="8"/>
        <v>274.39999999999998</v>
      </c>
      <c r="BE13" s="12">
        <f t="shared" si="8"/>
        <v>274.39999999999998</v>
      </c>
      <c r="BF13" s="12">
        <f t="shared" si="8"/>
        <v>274.39999999999998</v>
      </c>
      <c r="BG13" s="12">
        <f t="shared" si="8"/>
        <v>274.39999999999998</v>
      </c>
      <c r="BH13" s="12">
        <f t="shared" si="8"/>
        <v>274.39999999999998</v>
      </c>
      <c r="BI13" s="12">
        <f t="shared" si="8"/>
        <v>274.39999999999998</v>
      </c>
      <c r="BJ13" s="12">
        <f t="shared" si="8"/>
        <v>274.39999999999998</v>
      </c>
      <c r="BK13" s="12">
        <f t="shared" si="8"/>
        <v>274.39999999999998</v>
      </c>
      <c r="BL13" s="12">
        <f t="shared" si="8"/>
        <v>274.39999999999998</v>
      </c>
      <c r="BM13" s="12">
        <f t="shared" si="8"/>
        <v>274.39999999999998</v>
      </c>
      <c r="BN13" s="12">
        <f t="shared" si="8"/>
        <v>274.39999999999998</v>
      </c>
      <c r="BO13" s="12">
        <f t="shared" si="8"/>
        <v>274.39999999999998</v>
      </c>
      <c r="BP13" s="12">
        <f t="shared" si="8"/>
        <v>274.39999999999998</v>
      </c>
      <c r="BQ13" s="12">
        <f t="shared" si="8"/>
        <v>274.39999999999998</v>
      </c>
      <c r="BR13" s="12">
        <f t="shared" si="8"/>
        <v>274.39999999999998</v>
      </c>
      <c r="BS13" s="12">
        <f t="shared" ref="BS13:CI13" si="9">$E$13</f>
        <v>274.39999999999998</v>
      </c>
      <c r="BT13" s="12">
        <f t="shared" si="9"/>
        <v>274.39999999999998</v>
      </c>
      <c r="BU13" s="12">
        <f t="shared" si="9"/>
        <v>274.39999999999998</v>
      </c>
      <c r="BV13" s="12">
        <f t="shared" si="9"/>
        <v>274.39999999999998</v>
      </c>
      <c r="BW13" s="12">
        <f t="shared" si="9"/>
        <v>274.39999999999998</v>
      </c>
      <c r="BX13" s="12">
        <f t="shared" si="9"/>
        <v>274.39999999999998</v>
      </c>
      <c r="BY13" s="12">
        <f t="shared" si="9"/>
        <v>274.39999999999998</v>
      </c>
      <c r="BZ13" s="12">
        <f t="shared" si="9"/>
        <v>274.39999999999998</v>
      </c>
      <c r="CA13" s="12">
        <f t="shared" si="9"/>
        <v>274.39999999999998</v>
      </c>
      <c r="CB13" s="12">
        <f t="shared" si="9"/>
        <v>274.39999999999998</v>
      </c>
      <c r="CC13" s="12">
        <f t="shared" si="9"/>
        <v>274.39999999999998</v>
      </c>
      <c r="CD13" s="12">
        <f t="shared" si="9"/>
        <v>274.39999999999998</v>
      </c>
      <c r="CE13" s="12">
        <f t="shared" si="9"/>
        <v>274.39999999999998</v>
      </c>
      <c r="CF13" s="12">
        <f t="shared" si="9"/>
        <v>274.39999999999998</v>
      </c>
      <c r="CG13" s="12">
        <f t="shared" si="9"/>
        <v>274.39999999999998</v>
      </c>
      <c r="CH13" s="12">
        <f t="shared" si="9"/>
        <v>274.39999999999998</v>
      </c>
      <c r="CI13" s="12">
        <f t="shared" si="9"/>
        <v>274.39999999999998</v>
      </c>
    </row>
    <row r="14" spans="1:87" ht="15" customHeight="1" x14ac:dyDescent="0.25">
      <c r="A14" s="200"/>
      <c r="B14" s="26" t="s">
        <v>90</v>
      </c>
      <c r="C14" s="69" t="s">
        <v>8</v>
      </c>
      <c r="D14" s="30"/>
      <c r="E14" s="13">
        <f>'Прил-е № 1'!$C$19</f>
        <v>329.8</v>
      </c>
      <c r="F14" s="11">
        <f>$E$14</f>
        <v>329.8</v>
      </c>
      <c r="G14" s="11">
        <f t="shared" ref="G14:AA14" si="10">$E$14</f>
        <v>329.8</v>
      </c>
      <c r="H14" s="11">
        <f t="shared" si="10"/>
        <v>329.8</v>
      </c>
      <c r="I14" s="11">
        <f t="shared" si="10"/>
        <v>329.8</v>
      </c>
      <c r="J14" s="11">
        <f t="shared" si="10"/>
        <v>329.8</v>
      </c>
      <c r="K14" s="11">
        <f t="shared" si="10"/>
        <v>329.8</v>
      </c>
      <c r="L14" s="11">
        <f t="shared" si="10"/>
        <v>329.8</v>
      </c>
      <c r="M14" s="11">
        <f t="shared" si="10"/>
        <v>329.8</v>
      </c>
      <c r="N14" s="11">
        <f t="shared" si="10"/>
        <v>329.8</v>
      </c>
      <c r="O14" s="11">
        <f t="shared" si="10"/>
        <v>329.8</v>
      </c>
      <c r="P14" s="11">
        <f t="shared" si="10"/>
        <v>329.8</v>
      </c>
      <c r="Q14" s="11">
        <f t="shared" si="10"/>
        <v>329.8</v>
      </c>
      <c r="R14" s="11">
        <f t="shared" si="10"/>
        <v>329.8</v>
      </c>
      <c r="S14" s="11">
        <f t="shared" si="10"/>
        <v>329.8</v>
      </c>
      <c r="T14" s="11">
        <f t="shared" si="10"/>
        <v>329.8</v>
      </c>
      <c r="U14" s="11">
        <f t="shared" si="10"/>
        <v>329.8</v>
      </c>
      <c r="V14" s="11">
        <f t="shared" si="10"/>
        <v>329.8</v>
      </c>
      <c r="W14" s="11">
        <f t="shared" si="10"/>
        <v>329.8</v>
      </c>
      <c r="X14" s="11">
        <f t="shared" si="10"/>
        <v>329.8</v>
      </c>
      <c r="Y14" s="11">
        <f t="shared" si="10"/>
        <v>329.8</v>
      </c>
      <c r="Z14" s="11">
        <f t="shared" si="10"/>
        <v>329.8</v>
      </c>
      <c r="AA14" s="11">
        <f t="shared" si="10"/>
        <v>329.8</v>
      </c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</row>
    <row r="15" spans="1:87" ht="15" customHeight="1" x14ac:dyDescent="0.25">
      <c r="A15" s="200"/>
      <c r="B15" s="26" t="s">
        <v>91</v>
      </c>
      <c r="C15" s="69" t="s">
        <v>9</v>
      </c>
      <c r="D15" s="30"/>
      <c r="E15" s="13">
        <f>'Прил-е № 1'!$C$20</f>
        <v>329.8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1"/>
      <c r="AB15" s="11">
        <f>$E$15</f>
        <v>329.8</v>
      </c>
      <c r="AC15" s="11">
        <f t="shared" ref="AC15:AZ15" si="11">$E$15</f>
        <v>329.8</v>
      </c>
      <c r="AD15" s="11">
        <f t="shared" si="11"/>
        <v>329.8</v>
      </c>
      <c r="AE15" s="11">
        <f t="shared" si="11"/>
        <v>329.8</v>
      </c>
      <c r="AF15" s="11">
        <f t="shared" si="11"/>
        <v>329.8</v>
      </c>
      <c r="AG15" s="11">
        <f t="shared" si="11"/>
        <v>329.8</v>
      </c>
      <c r="AH15" s="11">
        <f t="shared" si="11"/>
        <v>329.8</v>
      </c>
      <c r="AI15" s="11">
        <f t="shared" si="11"/>
        <v>329.8</v>
      </c>
      <c r="AJ15" s="11">
        <f t="shared" si="11"/>
        <v>329.8</v>
      </c>
      <c r="AK15" s="11">
        <f t="shared" si="11"/>
        <v>329.8</v>
      </c>
      <c r="AL15" s="11">
        <f t="shared" si="11"/>
        <v>329.8</v>
      </c>
      <c r="AM15" s="11">
        <f t="shared" si="11"/>
        <v>329.8</v>
      </c>
      <c r="AN15" s="11">
        <f t="shared" si="11"/>
        <v>329.8</v>
      </c>
      <c r="AO15" s="11">
        <f t="shared" si="11"/>
        <v>329.8</v>
      </c>
      <c r="AP15" s="11">
        <f t="shared" si="11"/>
        <v>329.8</v>
      </c>
      <c r="AQ15" s="11">
        <f t="shared" si="11"/>
        <v>329.8</v>
      </c>
      <c r="AR15" s="11">
        <f t="shared" si="11"/>
        <v>329.8</v>
      </c>
      <c r="AS15" s="11">
        <f t="shared" si="11"/>
        <v>329.8</v>
      </c>
      <c r="AT15" s="11">
        <f t="shared" si="11"/>
        <v>329.8</v>
      </c>
      <c r="AU15" s="11">
        <f t="shared" si="11"/>
        <v>329.8</v>
      </c>
      <c r="AV15" s="11">
        <f t="shared" si="11"/>
        <v>329.8</v>
      </c>
      <c r="AW15" s="11">
        <f t="shared" si="11"/>
        <v>329.8</v>
      </c>
      <c r="AX15" s="11">
        <f t="shared" si="11"/>
        <v>329.8</v>
      </c>
      <c r="AY15" s="11">
        <f t="shared" si="11"/>
        <v>329.8</v>
      </c>
      <c r="AZ15" s="11">
        <f t="shared" si="11"/>
        <v>329.8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00"/>
      <c r="B16" s="27" t="s">
        <v>167</v>
      </c>
      <c r="C16" s="69" t="s">
        <v>10</v>
      </c>
      <c r="D16" s="30"/>
      <c r="E16" s="13">
        <f>'Прил-е № 1'!C$23</f>
        <v>1022.1</v>
      </c>
      <c r="F16" s="11">
        <f>$E$16</f>
        <v>1022.1</v>
      </c>
      <c r="G16" s="11"/>
      <c r="H16" s="11">
        <f>$E$16</f>
        <v>1022.1</v>
      </c>
      <c r="I16" s="11"/>
      <c r="J16" s="11">
        <f>$E$16</f>
        <v>1022.1</v>
      </c>
      <c r="K16" s="11"/>
      <c r="L16" s="11">
        <f>$E$16</f>
        <v>1022.1</v>
      </c>
      <c r="M16" s="11"/>
      <c r="N16" s="11">
        <f>$E$16</f>
        <v>1022.1</v>
      </c>
      <c r="O16" s="11"/>
      <c r="P16" s="11">
        <f>$E$16</f>
        <v>1022.1</v>
      </c>
      <c r="Q16" s="11"/>
      <c r="R16" s="11">
        <f>$E$16</f>
        <v>1022.1</v>
      </c>
      <c r="S16" s="11"/>
      <c r="T16" s="11">
        <f>$E$16</f>
        <v>1022.1</v>
      </c>
      <c r="U16" s="11"/>
      <c r="V16" s="11">
        <f>$E$16</f>
        <v>1022.1</v>
      </c>
      <c r="W16" s="11"/>
      <c r="X16" s="11">
        <f>$E$16</f>
        <v>1022.1</v>
      </c>
      <c r="Y16" s="11"/>
      <c r="Z16" s="11">
        <f>$E$16</f>
        <v>1022.1</v>
      </c>
      <c r="AA16" s="11"/>
      <c r="AB16" s="11">
        <f>$E$16</f>
        <v>1022.1</v>
      </c>
      <c r="AC16" s="11"/>
      <c r="AD16" s="11">
        <f>$E$16</f>
        <v>1022.1</v>
      </c>
      <c r="AE16" s="11"/>
      <c r="AF16" s="11">
        <f>$E$16</f>
        <v>1022.1</v>
      </c>
      <c r="AG16" s="11"/>
      <c r="AH16" s="11">
        <f>$E$16</f>
        <v>1022.1</v>
      </c>
      <c r="AI16" s="11"/>
      <c r="AJ16" s="11">
        <f>$E$16</f>
        <v>1022.1</v>
      </c>
      <c r="AK16" s="11"/>
      <c r="AL16" s="11">
        <f>$E$16</f>
        <v>1022.1</v>
      </c>
      <c r="AM16" s="11"/>
      <c r="AN16" s="11">
        <f>$E$16</f>
        <v>1022.1</v>
      </c>
      <c r="AO16" s="11"/>
      <c r="AP16" s="11">
        <f>$E$16</f>
        <v>1022.1</v>
      </c>
      <c r="AQ16" s="11"/>
      <c r="AR16" s="11">
        <f>$E$16</f>
        <v>1022.1</v>
      </c>
      <c r="AS16" s="11"/>
      <c r="AT16" s="11">
        <f>$E$16</f>
        <v>1022.1</v>
      </c>
      <c r="AU16" s="11"/>
      <c r="AV16" s="11">
        <f>$E$16</f>
        <v>1022.1</v>
      </c>
      <c r="AW16" s="11"/>
      <c r="AX16" s="11">
        <f>$E$16</f>
        <v>1022.1</v>
      </c>
      <c r="AY16" s="11"/>
      <c r="AZ16" s="11">
        <f>$E$16</f>
        <v>1022.1</v>
      </c>
      <c r="BA16" s="11"/>
      <c r="BB16" s="11">
        <f>$E$16</f>
        <v>1022.1</v>
      </c>
      <c r="BC16" s="11"/>
      <c r="BD16" s="11">
        <f>$E$16</f>
        <v>1022.1</v>
      </c>
      <c r="BE16" s="11"/>
      <c r="BF16" s="11">
        <f>$E$16</f>
        <v>1022.1</v>
      </c>
      <c r="BG16" s="11"/>
      <c r="BH16" s="11">
        <f>$E$16</f>
        <v>1022.1</v>
      </c>
      <c r="BI16" s="11"/>
      <c r="BJ16" s="11">
        <f>$E$16</f>
        <v>1022.1</v>
      </c>
      <c r="BK16" s="11"/>
      <c r="BL16" s="11">
        <f>$E$16</f>
        <v>1022.1</v>
      </c>
      <c r="BM16" s="11"/>
      <c r="BN16" s="11">
        <f>$E$16</f>
        <v>1022.1</v>
      </c>
      <c r="BO16" s="11"/>
      <c r="BP16" s="11">
        <f>$E$16</f>
        <v>1022.1</v>
      </c>
      <c r="BQ16" s="11"/>
      <c r="BR16" s="11">
        <f>$E$16</f>
        <v>1022.1</v>
      </c>
      <c r="BS16" s="11"/>
      <c r="BT16" s="11">
        <f>$E$16</f>
        <v>1022.1</v>
      </c>
      <c r="BU16" s="11"/>
      <c r="BV16" s="11">
        <f>$E$16</f>
        <v>1022.1</v>
      </c>
      <c r="BW16" s="11"/>
      <c r="BX16" s="11">
        <f>$E$16</f>
        <v>1022.1</v>
      </c>
      <c r="BY16" s="11"/>
      <c r="BZ16" s="11">
        <f>$E$16</f>
        <v>1022.1</v>
      </c>
      <c r="CA16" s="11"/>
      <c r="CB16" s="11">
        <f>$E$16</f>
        <v>1022.1</v>
      </c>
      <c r="CC16" s="11"/>
      <c r="CD16" s="11">
        <f>$E$16</f>
        <v>1022.1</v>
      </c>
      <c r="CE16" s="11"/>
      <c r="CF16" s="11">
        <f>$E$16</f>
        <v>1022.1</v>
      </c>
      <c r="CG16" s="11"/>
      <c r="CH16" s="11">
        <f>$E$16</f>
        <v>1022.1</v>
      </c>
      <c r="CI16" s="11"/>
    </row>
    <row r="17" spans="1:91" s="7" customFormat="1" ht="15.75" x14ac:dyDescent="0.25">
      <c r="A17" s="200"/>
      <c r="B17" s="38" t="s">
        <v>166</v>
      </c>
      <c r="C17" s="70" t="s">
        <v>146</v>
      </c>
      <c r="D17" s="30"/>
      <c r="E17" s="13">
        <f>'Прил-е № 1'!$C$22</f>
        <v>1126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2">
        <f>$E$17</f>
        <v>1126</v>
      </c>
      <c r="X17" s="12">
        <f t="shared" ref="X17:CI17" si="12">$E$17</f>
        <v>1126</v>
      </c>
      <c r="Y17" s="12">
        <f t="shared" si="12"/>
        <v>1126</v>
      </c>
      <c r="Z17" s="12">
        <f t="shared" si="12"/>
        <v>1126</v>
      </c>
      <c r="AA17" s="12">
        <f t="shared" si="12"/>
        <v>1126</v>
      </c>
      <c r="AB17" s="12">
        <f t="shared" si="12"/>
        <v>1126</v>
      </c>
      <c r="AC17" s="12">
        <f t="shared" si="12"/>
        <v>1126</v>
      </c>
      <c r="AD17" s="12">
        <f t="shared" si="12"/>
        <v>1126</v>
      </c>
      <c r="AE17" s="12">
        <f t="shared" si="12"/>
        <v>1126</v>
      </c>
      <c r="AF17" s="12">
        <f t="shared" si="12"/>
        <v>1126</v>
      </c>
      <c r="AG17" s="12">
        <f t="shared" si="12"/>
        <v>1126</v>
      </c>
      <c r="AH17" s="12">
        <f t="shared" si="12"/>
        <v>1126</v>
      </c>
      <c r="AI17" s="12">
        <f t="shared" si="12"/>
        <v>1126</v>
      </c>
      <c r="AJ17" s="12">
        <f t="shared" si="12"/>
        <v>1126</v>
      </c>
      <c r="AK17" s="12">
        <f t="shared" si="12"/>
        <v>1126</v>
      </c>
      <c r="AL17" s="12">
        <f t="shared" si="12"/>
        <v>1126</v>
      </c>
      <c r="AM17" s="12">
        <f t="shared" si="12"/>
        <v>1126</v>
      </c>
      <c r="AN17" s="12">
        <f t="shared" si="12"/>
        <v>1126</v>
      </c>
      <c r="AO17" s="12">
        <f t="shared" si="12"/>
        <v>1126</v>
      </c>
      <c r="AP17" s="12">
        <f t="shared" si="12"/>
        <v>1126</v>
      </c>
      <c r="AQ17" s="12">
        <f t="shared" si="12"/>
        <v>1126</v>
      </c>
      <c r="AR17" s="12">
        <f t="shared" si="12"/>
        <v>1126</v>
      </c>
      <c r="AS17" s="12">
        <f t="shared" si="12"/>
        <v>1126</v>
      </c>
      <c r="AT17" s="12">
        <f t="shared" si="12"/>
        <v>1126</v>
      </c>
      <c r="AU17" s="12">
        <f t="shared" si="12"/>
        <v>1126</v>
      </c>
      <c r="AV17" s="12">
        <f t="shared" si="12"/>
        <v>1126</v>
      </c>
      <c r="AW17" s="12">
        <f t="shared" si="12"/>
        <v>1126</v>
      </c>
      <c r="AX17" s="12">
        <f t="shared" si="12"/>
        <v>1126</v>
      </c>
      <c r="AY17" s="12">
        <f t="shared" si="12"/>
        <v>1126</v>
      </c>
      <c r="AZ17" s="12">
        <f t="shared" si="12"/>
        <v>1126</v>
      </c>
      <c r="BA17" s="12">
        <f t="shared" si="12"/>
        <v>1126</v>
      </c>
      <c r="BB17" s="12">
        <f t="shared" si="12"/>
        <v>1126</v>
      </c>
      <c r="BC17" s="12">
        <f t="shared" si="12"/>
        <v>1126</v>
      </c>
      <c r="BD17" s="12">
        <f t="shared" si="12"/>
        <v>1126</v>
      </c>
      <c r="BE17" s="12">
        <f t="shared" si="12"/>
        <v>1126</v>
      </c>
      <c r="BF17" s="12">
        <f t="shared" si="12"/>
        <v>1126</v>
      </c>
      <c r="BG17" s="12">
        <f t="shared" si="12"/>
        <v>1126</v>
      </c>
      <c r="BH17" s="12">
        <f t="shared" si="12"/>
        <v>1126</v>
      </c>
      <c r="BI17" s="12">
        <f t="shared" si="12"/>
        <v>1126</v>
      </c>
      <c r="BJ17" s="12">
        <f t="shared" si="12"/>
        <v>1126</v>
      </c>
      <c r="BK17" s="12">
        <f t="shared" si="12"/>
        <v>1126</v>
      </c>
      <c r="BL17" s="12">
        <f t="shared" si="12"/>
        <v>1126</v>
      </c>
      <c r="BM17" s="12">
        <f t="shared" si="12"/>
        <v>1126</v>
      </c>
      <c r="BN17" s="12">
        <f t="shared" si="12"/>
        <v>1126</v>
      </c>
      <c r="BO17" s="12">
        <f t="shared" si="12"/>
        <v>1126</v>
      </c>
      <c r="BP17" s="12">
        <f t="shared" si="12"/>
        <v>1126</v>
      </c>
      <c r="BQ17" s="12">
        <f t="shared" si="12"/>
        <v>1126</v>
      </c>
      <c r="BR17" s="12">
        <f t="shared" si="12"/>
        <v>1126</v>
      </c>
      <c r="BS17" s="12">
        <f t="shared" si="12"/>
        <v>1126</v>
      </c>
      <c r="BT17" s="12">
        <f t="shared" si="12"/>
        <v>1126</v>
      </c>
      <c r="BU17" s="12">
        <f t="shared" si="12"/>
        <v>1126</v>
      </c>
      <c r="BV17" s="12">
        <f t="shared" si="12"/>
        <v>1126</v>
      </c>
      <c r="BW17" s="12">
        <f t="shared" si="12"/>
        <v>1126</v>
      </c>
      <c r="BX17" s="12">
        <f t="shared" si="12"/>
        <v>1126</v>
      </c>
      <c r="BY17" s="12">
        <f t="shared" si="12"/>
        <v>1126</v>
      </c>
      <c r="BZ17" s="12">
        <f t="shared" si="12"/>
        <v>1126</v>
      </c>
      <c r="CA17" s="12">
        <f t="shared" si="12"/>
        <v>1126</v>
      </c>
      <c r="CB17" s="12">
        <f t="shared" si="12"/>
        <v>1126</v>
      </c>
      <c r="CC17" s="12">
        <f t="shared" si="12"/>
        <v>1126</v>
      </c>
      <c r="CD17" s="12">
        <f t="shared" si="12"/>
        <v>1126</v>
      </c>
      <c r="CE17" s="12">
        <f t="shared" si="12"/>
        <v>1126</v>
      </c>
      <c r="CF17" s="12">
        <f t="shared" si="12"/>
        <v>1126</v>
      </c>
      <c r="CG17" s="12">
        <f t="shared" si="12"/>
        <v>1126</v>
      </c>
      <c r="CH17" s="12">
        <f t="shared" si="12"/>
        <v>1126</v>
      </c>
      <c r="CI17" s="12">
        <f t="shared" si="12"/>
        <v>1126</v>
      </c>
    </row>
    <row r="18" spans="1:91" s="7" customFormat="1" ht="15.75" x14ac:dyDescent="0.25">
      <c r="A18" s="200"/>
      <c r="B18" s="27" t="s">
        <v>51</v>
      </c>
      <c r="C18" s="69" t="s">
        <v>145</v>
      </c>
      <c r="D18" s="30"/>
      <c r="E18" s="13">
        <f>'Прил-е № 1'!$C$21</f>
        <v>340.8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2">
        <f>$E$18</f>
        <v>340.8</v>
      </c>
      <c r="AC18" s="12">
        <f t="shared" ref="AC18:CI18" si="13">$E$18</f>
        <v>340.8</v>
      </c>
      <c r="AD18" s="12">
        <f t="shared" si="13"/>
        <v>340.8</v>
      </c>
      <c r="AE18" s="12">
        <f t="shared" si="13"/>
        <v>340.8</v>
      </c>
      <c r="AF18" s="12">
        <f t="shared" si="13"/>
        <v>340.8</v>
      </c>
      <c r="AG18" s="12">
        <f t="shared" si="13"/>
        <v>340.8</v>
      </c>
      <c r="AH18" s="12">
        <f t="shared" si="13"/>
        <v>340.8</v>
      </c>
      <c r="AI18" s="12">
        <f t="shared" si="13"/>
        <v>340.8</v>
      </c>
      <c r="AJ18" s="12">
        <f t="shared" si="13"/>
        <v>340.8</v>
      </c>
      <c r="AK18" s="12">
        <f t="shared" si="13"/>
        <v>340.8</v>
      </c>
      <c r="AL18" s="12">
        <f t="shared" si="13"/>
        <v>340.8</v>
      </c>
      <c r="AM18" s="12">
        <f t="shared" si="13"/>
        <v>340.8</v>
      </c>
      <c r="AN18" s="12">
        <f t="shared" si="13"/>
        <v>340.8</v>
      </c>
      <c r="AO18" s="12">
        <f t="shared" si="13"/>
        <v>340.8</v>
      </c>
      <c r="AP18" s="12">
        <f t="shared" si="13"/>
        <v>340.8</v>
      </c>
      <c r="AQ18" s="12">
        <f t="shared" si="13"/>
        <v>340.8</v>
      </c>
      <c r="AR18" s="12">
        <f t="shared" si="13"/>
        <v>340.8</v>
      </c>
      <c r="AS18" s="12">
        <f t="shared" si="13"/>
        <v>340.8</v>
      </c>
      <c r="AT18" s="12">
        <f t="shared" si="13"/>
        <v>340.8</v>
      </c>
      <c r="AU18" s="12">
        <f t="shared" si="13"/>
        <v>340.8</v>
      </c>
      <c r="AV18" s="12">
        <f t="shared" si="13"/>
        <v>340.8</v>
      </c>
      <c r="AW18" s="12">
        <f t="shared" si="13"/>
        <v>340.8</v>
      </c>
      <c r="AX18" s="12">
        <f t="shared" si="13"/>
        <v>340.8</v>
      </c>
      <c r="AY18" s="12">
        <f t="shared" si="13"/>
        <v>340.8</v>
      </c>
      <c r="AZ18" s="12">
        <f t="shared" si="13"/>
        <v>340.8</v>
      </c>
      <c r="BA18" s="12">
        <f t="shared" si="13"/>
        <v>340.8</v>
      </c>
      <c r="BB18" s="12">
        <f t="shared" si="13"/>
        <v>340.8</v>
      </c>
      <c r="BC18" s="12">
        <f t="shared" si="13"/>
        <v>340.8</v>
      </c>
      <c r="BD18" s="12">
        <f t="shared" si="13"/>
        <v>340.8</v>
      </c>
      <c r="BE18" s="12">
        <f t="shared" si="13"/>
        <v>340.8</v>
      </c>
      <c r="BF18" s="12">
        <f t="shared" si="13"/>
        <v>340.8</v>
      </c>
      <c r="BG18" s="12">
        <f t="shared" si="13"/>
        <v>340.8</v>
      </c>
      <c r="BH18" s="12">
        <f t="shared" si="13"/>
        <v>340.8</v>
      </c>
      <c r="BI18" s="12">
        <f t="shared" si="13"/>
        <v>340.8</v>
      </c>
      <c r="BJ18" s="12">
        <f t="shared" si="13"/>
        <v>340.8</v>
      </c>
      <c r="BK18" s="12">
        <f t="shared" si="13"/>
        <v>340.8</v>
      </c>
      <c r="BL18" s="12">
        <f t="shared" si="13"/>
        <v>340.8</v>
      </c>
      <c r="BM18" s="12">
        <f t="shared" si="13"/>
        <v>340.8</v>
      </c>
      <c r="BN18" s="12">
        <f t="shared" si="13"/>
        <v>340.8</v>
      </c>
      <c r="BO18" s="12">
        <f t="shared" si="13"/>
        <v>340.8</v>
      </c>
      <c r="BP18" s="12">
        <f t="shared" si="13"/>
        <v>340.8</v>
      </c>
      <c r="BQ18" s="12">
        <f t="shared" si="13"/>
        <v>340.8</v>
      </c>
      <c r="BR18" s="12">
        <f t="shared" si="13"/>
        <v>340.8</v>
      </c>
      <c r="BS18" s="12">
        <f t="shared" si="13"/>
        <v>340.8</v>
      </c>
      <c r="BT18" s="12">
        <f t="shared" si="13"/>
        <v>340.8</v>
      </c>
      <c r="BU18" s="12">
        <f t="shared" si="13"/>
        <v>340.8</v>
      </c>
      <c r="BV18" s="12">
        <f t="shared" si="13"/>
        <v>340.8</v>
      </c>
      <c r="BW18" s="12">
        <f t="shared" si="13"/>
        <v>340.8</v>
      </c>
      <c r="BX18" s="12">
        <f t="shared" si="13"/>
        <v>340.8</v>
      </c>
      <c r="BY18" s="12">
        <f t="shared" si="13"/>
        <v>340.8</v>
      </c>
      <c r="BZ18" s="12">
        <f t="shared" si="13"/>
        <v>340.8</v>
      </c>
      <c r="CA18" s="12">
        <f t="shared" si="13"/>
        <v>340.8</v>
      </c>
      <c r="CB18" s="12">
        <f t="shared" si="13"/>
        <v>340.8</v>
      </c>
      <c r="CC18" s="12">
        <f t="shared" si="13"/>
        <v>340.8</v>
      </c>
      <c r="CD18" s="12">
        <f t="shared" si="13"/>
        <v>340.8</v>
      </c>
      <c r="CE18" s="12">
        <f t="shared" si="13"/>
        <v>340.8</v>
      </c>
      <c r="CF18" s="12">
        <f t="shared" si="13"/>
        <v>340.8</v>
      </c>
      <c r="CG18" s="12">
        <f t="shared" si="13"/>
        <v>340.8</v>
      </c>
      <c r="CH18" s="12">
        <f t="shared" si="13"/>
        <v>340.8</v>
      </c>
      <c r="CI18" s="12">
        <f t="shared" si="13"/>
        <v>340.8</v>
      </c>
    </row>
    <row r="19" spans="1:91" s="7" customFormat="1" ht="30" customHeight="1" x14ac:dyDescent="0.25">
      <c r="A19" s="200"/>
      <c r="B19" s="49" t="s">
        <v>82</v>
      </c>
      <c r="C19" s="90" t="s">
        <v>17</v>
      </c>
      <c r="D19" s="46" t="s">
        <v>39</v>
      </c>
      <c r="E19" s="55">
        <f>'Прил-е № 1'!$C$24</f>
        <v>2600</v>
      </c>
      <c r="F19" s="48">
        <f>$E$19</f>
        <v>2600</v>
      </c>
      <c r="G19" s="48">
        <f t="shared" ref="G19:AA19" si="14">$E$19</f>
        <v>2600</v>
      </c>
      <c r="H19" s="48">
        <f t="shared" si="14"/>
        <v>2600</v>
      </c>
      <c r="I19" s="48">
        <f t="shared" si="14"/>
        <v>2600</v>
      </c>
      <c r="J19" s="48">
        <f t="shared" si="14"/>
        <v>2600</v>
      </c>
      <c r="K19" s="48">
        <f t="shared" si="14"/>
        <v>2600</v>
      </c>
      <c r="L19" s="48">
        <f t="shared" si="14"/>
        <v>2600</v>
      </c>
      <c r="M19" s="48">
        <f t="shared" si="14"/>
        <v>2600</v>
      </c>
      <c r="N19" s="48">
        <f t="shared" si="14"/>
        <v>2600</v>
      </c>
      <c r="O19" s="48">
        <f t="shared" si="14"/>
        <v>2600</v>
      </c>
      <c r="P19" s="48">
        <f t="shared" si="14"/>
        <v>2600</v>
      </c>
      <c r="Q19" s="48">
        <f t="shared" si="14"/>
        <v>2600</v>
      </c>
      <c r="R19" s="48">
        <f t="shared" si="14"/>
        <v>2600</v>
      </c>
      <c r="S19" s="48">
        <f t="shared" si="14"/>
        <v>2600</v>
      </c>
      <c r="T19" s="48">
        <f t="shared" si="14"/>
        <v>2600</v>
      </c>
      <c r="U19" s="48">
        <f t="shared" si="14"/>
        <v>2600</v>
      </c>
      <c r="V19" s="48">
        <f t="shared" si="14"/>
        <v>2600</v>
      </c>
      <c r="W19" s="48">
        <f t="shared" si="14"/>
        <v>2600</v>
      </c>
      <c r="X19" s="48">
        <f t="shared" si="14"/>
        <v>2600</v>
      </c>
      <c r="Y19" s="48">
        <f t="shared" si="14"/>
        <v>2600</v>
      </c>
      <c r="Z19" s="48">
        <f t="shared" si="14"/>
        <v>2600</v>
      </c>
      <c r="AA19" s="48">
        <f t="shared" si="14"/>
        <v>2600</v>
      </c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</row>
    <row r="20" spans="1:91" s="7" customFormat="1" ht="24.75" customHeight="1" x14ac:dyDescent="0.25">
      <c r="A20" s="200"/>
      <c r="B20" s="49" t="s">
        <v>172</v>
      </c>
      <c r="C20" s="90" t="s">
        <v>173</v>
      </c>
      <c r="D20" s="46" t="s">
        <v>39</v>
      </c>
      <c r="E20" s="55">
        <f>'Прил-е № 1'!C25</f>
        <v>782.2</v>
      </c>
      <c r="F20" s="48">
        <f>E20</f>
        <v>782.2</v>
      </c>
      <c r="G20" s="48">
        <f t="shared" ref="G20:AA20" si="15">F20</f>
        <v>782.2</v>
      </c>
      <c r="H20" s="48">
        <f t="shared" si="15"/>
        <v>782.2</v>
      </c>
      <c r="I20" s="48">
        <f t="shared" si="15"/>
        <v>782.2</v>
      </c>
      <c r="J20" s="48">
        <f t="shared" si="15"/>
        <v>782.2</v>
      </c>
      <c r="K20" s="48">
        <f t="shared" si="15"/>
        <v>782.2</v>
      </c>
      <c r="L20" s="48">
        <f t="shared" si="15"/>
        <v>782.2</v>
      </c>
      <c r="M20" s="48">
        <f t="shared" si="15"/>
        <v>782.2</v>
      </c>
      <c r="N20" s="48">
        <f t="shared" si="15"/>
        <v>782.2</v>
      </c>
      <c r="O20" s="48">
        <f t="shared" si="15"/>
        <v>782.2</v>
      </c>
      <c r="P20" s="48">
        <f t="shared" si="15"/>
        <v>782.2</v>
      </c>
      <c r="Q20" s="48">
        <f t="shared" si="15"/>
        <v>782.2</v>
      </c>
      <c r="R20" s="48">
        <f t="shared" si="15"/>
        <v>782.2</v>
      </c>
      <c r="S20" s="48">
        <f t="shared" si="15"/>
        <v>782.2</v>
      </c>
      <c r="T20" s="48">
        <f t="shared" si="15"/>
        <v>782.2</v>
      </c>
      <c r="U20" s="48">
        <f t="shared" si="15"/>
        <v>782.2</v>
      </c>
      <c r="V20" s="48">
        <f t="shared" si="15"/>
        <v>782.2</v>
      </c>
      <c r="W20" s="48">
        <f t="shared" si="15"/>
        <v>782.2</v>
      </c>
      <c r="X20" s="48">
        <f t="shared" si="15"/>
        <v>782.2</v>
      </c>
      <c r="Y20" s="48">
        <f t="shared" si="15"/>
        <v>782.2</v>
      </c>
      <c r="Z20" s="48">
        <f t="shared" si="15"/>
        <v>782.2</v>
      </c>
      <c r="AA20" s="48">
        <f t="shared" si="15"/>
        <v>782.2</v>
      </c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</row>
    <row r="21" spans="1:91" s="24" customFormat="1" ht="45" customHeight="1" x14ac:dyDescent="0.25">
      <c r="A21" s="200"/>
      <c r="B21" s="27" t="s">
        <v>174</v>
      </c>
      <c r="C21" s="27" t="s">
        <v>175</v>
      </c>
      <c r="D21" s="30"/>
      <c r="E21" s="147">
        <f>'Прил-е № 1'!$C$28</f>
        <v>631.5</v>
      </c>
      <c r="F21" s="148"/>
      <c r="G21" s="148"/>
      <c r="H21" s="148"/>
      <c r="I21" s="148"/>
      <c r="J21" s="148"/>
      <c r="K21" s="148"/>
      <c r="L21" s="148"/>
      <c r="M21" s="149">
        <f>$E$21</f>
        <v>631.5</v>
      </c>
      <c r="N21" s="148"/>
      <c r="O21" s="148"/>
      <c r="P21" s="148"/>
      <c r="Q21" s="148"/>
      <c r="R21" s="148"/>
      <c r="S21" s="148"/>
      <c r="T21" s="148"/>
      <c r="U21" s="148"/>
      <c r="V21" s="148"/>
      <c r="W21" s="149">
        <f>$E$21</f>
        <v>631.5</v>
      </c>
      <c r="X21" s="148"/>
      <c r="Y21" s="148"/>
      <c r="Z21" s="148"/>
      <c r="AA21" s="148"/>
      <c r="AB21" s="149"/>
      <c r="AC21" s="149"/>
      <c r="AD21" s="149"/>
      <c r="AE21" s="149"/>
      <c r="AF21" s="149"/>
      <c r="AG21" s="149">
        <f>$E$21</f>
        <v>631.5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>
        <f>$E$21</f>
        <v>631.5</v>
      </c>
      <c r="AR21" s="149"/>
      <c r="AS21" s="149"/>
      <c r="AT21" s="149"/>
      <c r="AU21" s="149"/>
      <c r="AV21" s="149"/>
      <c r="AW21" s="149"/>
      <c r="AX21" s="149"/>
      <c r="AY21" s="149"/>
      <c r="AZ21" s="149"/>
      <c r="BA21" s="149">
        <f>$E$21</f>
        <v>631.5</v>
      </c>
      <c r="BB21" s="149"/>
      <c r="BC21" s="149"/>
      <c r="BD21" s="149"/>
      <c r="BE21" s="149"/>
      <c r="BF21" s="149"/>
      <c r="BG21" s="149"/>
      <c r="BH21" s="149"/>
      <c r="BI21" s="149"/>
      <c r="BJ21" s="149"/>
      <c r="BK21" s="149">
        <f>$E$21</f>
        <v>631.5</v>
      </c>
      <c r="BL21" s="149"/>
      <c r="BM21" s="149"/>
      <c r="BN21" s="149"/>
      <c r="BO21" s="149"/>
      <c r="BP21" s="149"/>
      <c r="BQ21" s="149"/>
      <c r="BR21" s="149"/>
      <c r="BS21" s="149"/>
      <c r="BT21" s="149"/>
      <c r="BU21" s="149">
        <f>$E$21</f>
        <v>631.5</v>
      </c>
      <c r="BV21" s="149"/>
      <c r="BW21" s="149"/>
      <c r="BX21" s="149"/>
      <c r="BY21" s="149"/>
      <c r="BZ21" s="149"/>
      <c r="CA21" s="149"/>
      <c r="CB21" s="149"/>
      <c r="CC21" s="149"/>
      <c r="CD21" s="149"/>
      <c r="CE21" s="149">
        <f>$E$21</f>
        <v>631.5</v>
      </c>
      <c r="CF21" s="149"/>
      <c r="CG21" s="149"/>
      <c r="CH21" s="149"/>
      <c r="CI21" s="149"/>
    </row>
    <row r="22" spans="1:91" s="7" customFormat="1" ht="134.25" customHeight="1" x14ac:dyDescent="0.25">
      <c r="A22" s="201"/>
      <c r="B22" s="53" t="s">
        <v>79</v>
      </c>
      <c r="C22" s="52" t="s">
        <v>15</v>
      </c>
      <c r="D22" s="46" t="s">
        <v>39</v>
      </c>
      <c r="E22" s="55">
        <f>'Прил-е № 1'!$C$26</f>
        <v>2800</v>
      </c>
      <c r="F22" s="48">
        <f>$E$22</f>
        <v>2800</v>
      </c>
      <c r="G22" s="48">
        <f t="shared" ref="G22:BR22" si="16">$E$22</f>
        <v>2800</v>
      </c>
      <c r="H22" s="48">
        <f t="shared" si="16"/>
        <v>2800</v>
      </c>
      <c r="I22" s="48">
        <f t="shared" si="16"/>
        <v>2800</v>
      </c>
      <c r="J22" s="48">
        <f t="shared" si="16"/>
        <v>2800</v>
      </c>
      <c r="K22" s="48">
        <f t="shared" si="16"/>
        <v>2800</v>
      </c>
      <c r="L22" s="48">
        <f t="shared" si="16"/>
        <v>2800</v>
      </c>
      <c r="M22" s="48">
        <f t="shared" si="16"/>
        <v>2800</v>
      </c>
      <c r="N22" s="48">
        <f t="shared" si="16"/>
        <v>2800</v>
      </c>
      <c r="O22" s="48">
        <f t="shared" si="16"/>
        <v>2800</v>
      </c>
      <c r="P22" s="48">
        <f t="shared" si="16"/>
        <v>2800</v>
      </c>
      <c r="Q22" s="48">
        <f t="shared" si="16"/>
        <v>2800</v>
      </c>
      <c r="R22" s="48">
        <f t="shared" si="16"/>
        <v>2800</v>
      </c>
      <c r="S22" s="48">
        <f t="shared" si="16"/>
        <v>2800</v>
      </c>
      <c r="T22" s="48">
        <f t="shared" si="16"/>
        <v>2800</v>
      </c>
      <c r="U22" s="48">
        <f t="shared" si="16"/>
        <v>2800</v>
      </c>
      <c r="V22" s="48">
        <f t="shared" si="16"/>
        <v>2800</v>
      </c>
      <c r="W22" s="48">
        <f t="shared" si="16"/>
        <v>2800</v>
      </c>
      <c r="X22" s="48">
        <f t="shared" si="16"/>
        <v>2800</v>
      </c>
      <c r="Y22" s="48">
        <f t="shared" si="16"/>
        <v>2800</v>
      </c>
      <c r="Z22" s="48">
        <f t="shared" si="16"/>
        <v>2800</v>
      </c>
      <c r="AA22" s="48">
        <f t="shared" si="16"/>
        <v>2800</v>
      </c>
      <c r="AB22" s="48">
        <f t="shared" si="16"/>
        <v>2800</v>
      </c>
      <c r="AC22" s="48">
        <f t="shared" si="16"/>
        <v>2800</v>
      </c>
      <c r="AD22" s="48">
        <f t="shared" si="16"/>
        <v>2800</v>
      </c>
      <c r="AE22" s="48">
        <f t="shared" si="16"/>
        <v>2800</v>
      </c>
      <c r="AF22" s="48">
        <f t="shared" si="16"/>
        <v>2800</v>
      </c>
      <c r="AG22" s="48">
        <f t="shared" si="16"/>
        <v>2800</v>
      </c>
      <c r="AH22" s="48">
        <f t="shared" si="16"/>
        <v>2800</v>
      </c>
      <c r="AI22" s="48">
        <f t="shared" si="16"/>
        <v>2800</v>
      </c>
      <c r="AJ22" s="48">
        <f t="shared" si="16"/>
        <v>2800</v>
      </c>
      <c r="AK22" s="48">
        <f t="shared" si="16"/>
        <v>2800</v>
      </c>
      <c r="AL22" s="48">
        <f t="shared" si="16"/>
        <v>2800</v>
      </c>
      <c r="AM22" s="48">
        <f t="shared" si="16"/>
        <v>2800</v>
      </c>
      <c r="AN22" s="48">
        <f t="shared" si="16"/>
        <v>2800</v>
      </c>
      <c r="AO22" s="48">
        <f t="shared" si="16"/>
        <v>2800</v>
      </c>
      <c r="AP22" s="48">
        <f t="shared" si="16"/>
        <v>2800</v>
      </c>
      <c r="AQ22" s="48">
        <f t="shared" si="16"/>
        <v>2800</v>
      </c>
      <c r="AR22" s="48">
        <f t="shared" si="16"/>
        <v>2800</v>
      </c>
      <c r="AS22" s="48">
        <f t="shared" si="16"/>
        <v>2800</v>
      </c>
      <c r="AT22" s="48">
        <f t="shared" si="16"/>
        <v>2800</v>
      </c>
      <c r="AU22" s="48">
        <f t="shared" si="16"/>
        <v>2800</v>
      </c>
      <c r="AV22" s="48">
        <f t="shared" si="16"/>
        <v>2800</v>
      </c>
      <c r="AW22" s="48">
        <f t="shared" si="16"/>
        <v>2800</v>
      </c>
      <c r="AX22" s="48">
        <f t="shared" si="16"/>
        <v>2800</v>
      </c>
      <c r="AY22" s="48">
        <f t="shared" si="16"/>
        <v>2800</v>
      </c>
      <c r="AZ22" s="48">
        <f t="shared" si="16"/>
        <v>2800</v>
      </c>
      <c r="BA22" s="48">
        <f t="shared" si="16"/>
        <v>2800</v>
      </c>
      <c r="BB22" s="48">
        <f t="shared" si="16"/>
        <v>2800</v>
      </c>
      <c r="BC22" s="48">
        <f t="shared" si="16"/>
        <v>2800</v>
      </c>
      <c r="BD22" s="48">
        <f t="shared" si="16"/>
        <v>2800</v>
      </c>
      <c r="BE22" s="48">
        <f t="shared" si="16"/>
        <v>2800</v>
      </c>
      <c r="BF22" s="48">
        <f t="shared" si="16"/>
        <v>2800</v>
      </c>
      <c r="BG22" s="48">
        <f t="shared" si="16"/>
        <v>2800</v>
      </c>
      <c r="BH22" s="48">
        <f t="shared" si="16"/>
        <v>2800</v>
      </c>
      <c r="BI22" s="48">
        <f t="shared" si="16"/>
        <v>2800</v>
      </c>
      <c r="BJ22" s="48">
        <f t="shared" si="16"/>
        <v>2800</v>
      </c>
      <c r="BK22" s="48">
        <f t="shared" si="16"/>
        <v>2800</v>
      </c>
      <c r="BL22" s="48">
        <f t="shared" si="16"/>
        <v>2800</v>
      </c>
      <c r="BM22" s="48">
        <f t="shared" si="16"/>
        <v>2800</v>
      </c>
      <c r="BN22" s="48">
        <f t="shared" si="16"/>
        <v>2800</v>
      </c>
      <c r="BO22" s="48">
        <f t="shared" si="16"/>
        <v>2800</v>
      </c>
      <c r="BP22" s="48">
        <f t="shared" si="16"/>
        <v>2800</v>
      </c>
      <c r="BQ22" s="48">
        <f t="shared" si="16"/>
        <v>2800</v>
      </c>
      <c r="BR22" s="48">
        <f t="shared" si="16"/>
        <v>2800</v>
      </c>
      <c r="BS22" s="48">
        <f t="shared" ref="BS22:CI22" si="17">$E$22</f>
        <v>2800</v>
      </c>
      <c r="BT22" s="48">
        <f t="shared" si="17"/>
        <v>2800</v>
      </c>
      <c r="BU22" s="48">
        <f t="shared" si="17"/>
        <v>2800</v>
      </c>
      <c r="BV22" s="48">
        <f t="shared" si="17"/>
        <v>2800</v>
      </c>
      <c r="BW22" s="48">
        <f t="shared" si="17"/>
        <v>2800</v>
      </c>
      <c r="BX22" s="48">
        <f t="shared" si="17"/>
        <v>2800</v>
      </c>
      <c r="BY22" s="48">
        <f t="shared" si="17"/>
        <v>2800</v>
      </c>
      <c r="BZ22" s="48">
        <f t="shared" si="17"/>
        <v>2800</v>
      </c>
      <c r="CA22" s="48">
        <f t="shared" si="17"/>
        <v>2800</v>
      </c>
      <c r="CB22" s="48">
        <f t="shared" si="17"/>
        <v>2800</v>
      </c>
      <c r="CC22" s="48">
        <f t="shared" si="17"/>
        <v>2800</v>
      </c>
      <c r="CD22" s="48">
        <f t="shared" si="17"/>
        <v>2800</v>
      </c>
      <c r="CE22" s="48">
        <f t="shared" si="17"/>
        <v>2800</v>
      </c>
      <c r="CF22" s="48">
        <f t="shared" si="17"/>
        <v>2800</v>
      </c>
      <c r="CG22" s="48">
        <f t="shared" si="17"/>
        <v>2800</v>
      </c>
      <c r="CH22" s="48">
        <f t="shared" si="17"/>
        <v>2800</v>
      </c>
      <c r="CI22" s="48">
        <f t="shared" si="17"/>
        <v>2800</v>
      </c>
    </row>
    <row r="23" spans="1:91" s="96" customFormat="1" ht="54.75" customHeight="1" x14ac:dyDescent="0.25">
      <c r="A23" s="238"/>
      <c r="B23" s="257"/>
      <c r="C23" s="240" t="s">
        <v>137</v>
      </c>
      <c r="D23" s="258"/>
      <c r="E23" s="242"/>
      <c r="F23" s="243">
        <f>SUM(F9:F22)</f>
        <v>8495.9</v>
      </c>
      <c r="G23" s="259">
        <f t="shared" ref="G23:BR23" si="18">SUM(G9:G22)</f>
        <v>7473.8</v>
      </c>
      <c r="H23" s="259">
        <f t="shared" si="18"/>
        <v>8495.9</v>
      </c>
      <c r="I23" s="259">
        <f t="shared" si="18"/>
        <v>7473.8</v>
      </c>
      <c r="J23" s="259">
        <f t="shared" si="18"/>
        <v>8495.9</v>
      </c>
      <c r="K23" s="259">
        <f t="shared" si="18"/>
        <v>7473.8</v>
      </c>
      <c r="L23" s="259">
        <f t="shared" si="18"/>
        <v>8495.9</v>
      </c>
      <c r="M23" s="259">
        <f t="shared" si="18"/>
        <v>8105.3</v>
      </c>
      <c r="N23" s="259">
        <f t="shared" si="18"/>
        <v>8495.9</v>
      </c>
      <c r="O23" s="259">
        <f t="shared" si="18"/>
        <v>7473.8</v>
      </c>
      <c r="P23" s="259">
        <f t="shared" si="18"/>
        <v>8495.9</v>
      </c>
      <c r="Q23" s="259">
        <f t="shared" si="18"/>
        <v>7473.8</v>
      </c>
      <c r="R23" s="259">
        <f t="shared" si="18"/>
        <v>8495.9</v>
      </c>
      <c r="S23" s="259">
        <f t="shared" si="18"/>
        <v>7473.8</v>
      </c>
      <c r="T23" s="259">
        <f t="shared" si="18"/>
        <v>8495.9</v>
      </c>
      <c r="U23" s="259">
        <f t="shared" si="18"/>
        <v>7473.8</v>
      </c>
      <c r="V23" s="259">
        <f t="shared" si="18"/>
        <v>8495.9</v>
      </c>
      <c r="W23" s="259">
        <f t="shared" si="18"/>
        <v>9231.2999999999993</v>
      </c>
      <c r="X23" s="259">
        <f t="shared" si="18"/>
        <v>9621.9</v>
      </c>
      <c r="Y23" s="259">
        <f t="shared" si="18"/>
        <v>8599.7999999999993</v>
      </c>
      <c r="Z23" s="259">
        <f t="shared" si="18"/>
        <v>9621.9</v>
      </c>
      <c r="AA23" s="259">
        <f t="shared" si="18"/>
        <v>8599.7999999999993</v>
      </c>
      <c r="AB23" s="259">
        <f t="shared" si="18"/>
        <v>6580.5</v>
      </c>
      <c r="AC23" s="259">
        <f t="shared" si="18"/>
        <v>5558.4</v>
      </c>
      <c r="AD23" s="259">
        <f t="shared" si="18"/>
        <v>6580.5</v>
      </c>
      <c r="AE23" s="259">
        <f t="shared" si="18"/>
        <v>5558.4</v>
      </c>
      <c r="AF23" s="259">
        <f t="shared" si="18"/>
        <v>6580.5</v>
      </c>
      <c r="AG23" s="259">
        <f t="shared" si="18"/>
        <v>6189.9</v>
      </c>
      <c r="AH23" s="259">
        <f t="shared" si="18"/>
        <v>6580.5</v>
      </c>
      <c r="AI23" s="259">
        <f t="shared" si="18"/>
        <v>5558.4</v>
      </c>
      <c r="AJ23" s="259">
        <f t="shared" si="18"/>
        <v>6580.5</v>
      </c>
      <c r="AK23" s="259">
        <f t="shared" si="18"/>
        <v>5558.4</v>
      </c>
      <c r="AL23" s="259">
        <f t="shared" si="18"/>
        <v>6580.5</v>
      </c>
      <c r="AM23" s="259">
        <f t="shared" si="18"/>
        <v>5558.4</v>
      </c>
      <c r="AN23" s="259">
        <f t="shared" si="18"/>
        <v>6580.5</v>
      </c>
      <c r="AO23" s="259">
        <f t="shared" si="18"/>
        <v>5558.4</v>
      </c>
      <c r="AP23" s="259">
        <f t="shared" si="18"/>
        <v>6580.5</v>
      </c>
      <c r="AQ23" s="259">
        <f t="shared" si="18"/>
        <v>6189.9</v>
      </c>
      <c r="AR23" s="259">
        <f t="shared" si="18"/>
        <v>6580.5</v>
      </c>
      <c r="AS23" s="259">
        <f t="shared" si="18"/>
        <v>5558.4</v>
      </c>
      <c r="AT23" s="259">
        <f t="shared" si="18"/>
        <v>6580.5</v>
      </c>
      <c r="AU23" s="259">
        <f t="shared" si="18"/>
        <v>5558.4</v>
      </c>
      <c r="AV23" s="259">
        <f t="shared" si="18"/>
        <v>6580.5</v>
      </c>
      <c r="AW23" s="259">
        <f t="shared" si="18"/>
        <v>5558.4</v>
      </c>
      <c r="AX23" s="259">
        <f t="shared" si="18"/>
        <v>6580.5</v>
      </c>
      <c r="AY23" s="259">
        <f t="shared" si="18"/>
        <v>5558.4</v>
      </c>
      <c r="AZ23" s="259">
        <f t="shared" si="18"/>
        <v>6580.5</v>
      </c>
      <c r="BA23" s="259">
        <f t="shared" si="18"/>
        <v>5860.1</v>
      </c>
      <c r="BB23" s="259">
        <f t="shared" si="18"/>
        <v>6250.7000000000007</v>
      </c>
      <c r="BC23" s="259">
        <f t="shared" si="18"/>
        <v>5228.6000000000004</v>
      </c>
      <c r="BD23" s="259">
        <f t="shared" si="18"/>
        <v>6250.7000000000007</v>
      </c>
      <c r="BE23" s="259">
        <f t="shared" si="18"/>
        <v>5228.6000000000004</v>
      </c>
      <c r="BF23" s="259">
        <f t="shared" si="18"/>
        <v>6250.7000000000007</v>
      </c>
      <c r="BG23" s="259">
        <f t="shared" si="18"/>
        <v>5228.6000000000004</v>
      </c>
      <c r="BH23" s="259">
        <f t="shared" si="18"/>
        <v>6250.7000000000007</v>
      </c>
      <c r="BI23" s="259">
        <f t="shared" si="18"/>
        <v>5228.6000000000004</v>
      </c>
      <c r="BJ23" s="259">
        <f t="shared" si="18"/>
        <v>6250.7000000000007</v>
      </c>
      <c r="BK23" s="259">
        <f t="shared" si="18"/>
        <v>5860.1</v>
      </c>
      <c r="BL23" s="259">
        <f t="shared" si="18"/>
        <v>6250.7000000000007</v>
      </c>
      <c r="BM23" s="259">
        <f t="shared" si="18"/>
        <v>5228.6000000000004</v>
      </c>
      <c r="BN23" s="259">
        <f t="shared" si="18"/>
        <v>6250.7000000000007</v>
      </c>
      <c r="BO23" s="259">
        <f t="shared" si="18"/>
        <v>5228.6000000000004</v>
      </c>
      <c r="BP23" s="259">
        <f t="shared" si="18"/>
        <v>6250.7000000000007</v>
      </c>
      <c r="BQ23" s="259">
        <f t="shared" si="18"/>
        <v>5228.6000000000004</v>
      </c>
      <c r="BR23" s="259">
        <f t="shared" si="18"/>
        <v>6250.7000000000007</v>
      </c>
      <c r="BS23" s="259">
        <f t="shared" ref="BS23:CI23" si="19">SUM(BS9:BS22)</f>
        <v>5228.6000000000004</v>
      </c>
      <c r="BT23" s="259">
        <f t="shared" si="19"/>
        <v>6250.7000000000007</v>
      </c>
      <c r="BU23" s="259">
        <f t="shared" si="19"/>
        <v>5860.1</v>
      </c>
      <c r="BV23" s="259">
        <f t="shared" si="19"/>
        <v>6250.7000000000007</v>
      </c>
      <c r="BW23" s="259">
        <f t="shared" si="19"/>
        <v>5228.6000000000004</v>
      </c>
      <c r="BX23" s="259">
        <f t="shared" si="19"/>
        <v>6250.7000000000007</v>
      </c>
      <c r="BY23" s="259">
        <f t="shared" si="19"/>
        <v>5228.6000000000004</v>
      </c>
      <c r="BZ23" s="259">
        <f t="shared" si="19"/>
        <v>6250.7000000000007</v>
      </c>
      <c r="CA23" s="259">
        <f t="shared" si="19"/>
        <v>5228.6000000000004</v>
      </c>
      <c r="CB23" s="259">
        <f t="shared" si="19"/>
        <v>6250.7000000000007</v>
      </c>
      <c r="CC23" s="259">
        <f t="shared" si="19"/>
        <v>5228.6000000000004</v>
      </c>
      <c r="CD23" s="259">
        <f t="shared" si="19"/>
        <v>6250.7000000000007</v>
      </c>
      <c r="CE23" s="259">
        <f t="shared" si="19"/>
        <v>5860.1</v>
      </c>
      <c r="CF23" s="259">
        <f t="shared" si="19"/>
        <v>6250.7000000000007</v>
      </c>
      <c r="CG23" s="259">
        <f t="shared" si="19"/>
        <v>5228.6000000000004</v>
      </c>
      <c r="CH23" s="259">
        <f t="shared" si="19"/>
        <v>6250.7000000000007</v>
      </c>
      <c r="CI23" s="259">
        <f t="shared" si="19"/>
        <v>5228.6000000000004</v>
      </c>
      <c r="CK23" s="126">
        <f>SUM(F23:CJ23)</f>
        <v>538972.69999999984</v>
      </c>
      <c r="CL23" s="96">
        <f>COUNT(F23:CI23)</f>
        <v>82</v>
      </c>
      <c r="CM23" s="127">
        <f>CK23/CL23</f>
        <v>6572.8378048780469</v>
      </c>
    </row>
    <row r="24" spans="1:91" s="10" customFormat="1" ht="40.5" customHeight="1" x14ac:dyDescent="0.25">
      <c r="A24" s="244"/>
      <c r="B24" s="244"/>
      <c r="C24" s="245" t="s">
        <v>95</v>
      </c>
      <c r="D24" s="260"/>
      <c r="E24" s="247"/>
      <c r="F24" s="248">
        <f t="shared" ref="F24:AE24" si="20">COUNT(F9:F22)</f>
        <v>10</v>
      </c>
      <c r="G24" s="248">
        <f t="shared" si="20"/>
        <v>9</v>
      </c>
      <c r="H24" s="248">
        <f t="shared" si="20"/>
        <v>10</v>
      </c>
      <c r="I24" s="248">
        <f t="shared" si="20"/>
        <v>9</v>
      </c>
      <c r="J24" s="248">
        <f t="shared" si="20"/>
        <v>10</v>
      </c>
      <c r="K24" s="248">
        <f t="shared" si="20"/>
        <v>9</v>
      </c>
      <c r="L24" s="248">
        <f t="shared" si="20"/>
        <v>10</v>
      </c>
      <c r="M24" s="248">
        <f t="shared" si="20"/>
        <v>10</v>
      </c>
      <c r="N24" s="248">
        <f t="shared" si="20"/>
        <v>10</v>
      </c>
      <c r="O24" s="248">
        <f t="shared" si="20"/>
        <v>9</v>
      </c>
      <c r="P24" s="248">
        <f t="shared" si="20"/>
        <v>10</v>
      </c>
      <c r="Q24" s="248">
        <f t="shared" si="20"/>
        <v>9</v>
      </c>
      <c r="R24" s="248">
        <f t="shared" si="20"/>
        <v>10</v>
      </c>
      <c r="S24" s="248">
        <f t="shared" si="20"/>
        <v>9</v>
      </c>
      <c r="T24" s="248">
        <f t="shared" si="20"/>
        <v>10</v>
      </c>
      <c r="U24" s="248">
        <f t="shared" si="20"/>
        <v>9</v>
      </c>
      <c r="V24" s="248">
        <f t="shared" si="20"/>
        <v>10</v>
      </c>
      <c r="W24" s="248">
        <f t="shared" si="20"/>
        <v>11</v>
      </c>
      <c r="X24" s="248">
        <f t="shared" si="20"/>
        <v>11</v>
      </c>
      <c r="Y24" s="248">
        <f t="shared" si="20"/>
        <v>10</v>
      </c>
      <c r="Z24" s="248">
        <f t="shared" si="20"/>
        <v>11</v>
      </c>
      <c r="AA24" s="248">
        <f t="shared" si="20"/>
        <v>10</v>
      </c>
      <c r="AB24" s="259">
        <f t="shared" si="20"/>
        <v>10</v>
      </c>
      <c r="AC24" s="259">
        <f t="shared" si="20"/>
        <v>9</v>
      </c>
      <c r="AD24" s="259">
        <f t="shared" si="20"/>
        <v>10</v>
      </c>
      <c r="AE24" s="259">
        <f t="shared" si="20"/>
        <v>9</v>
      </c>
      <c r="AF24" s="259">
        <f t="shared" ref="AF24:AG24" si="21">COUNT(AF9:AF22)</f>
        <v>10</v>
      </c>
      <c r="AG24" s="259">
        <f t="shared" si="21"/>
        <v>10</v>
      </c>
      <c r="AH24" s="259">
        <f t="shared" ref="AH24:AI24" si="22">COUNT(AH9:AH22)</f>
        <v>10</v>
      </c>
      <c r="AI24" s="259">
        <f t="shared" si="22"/>
        <v>9</v>
      </c>
      <c r="AJ24" s="259">
        <f t="shared" ref="AJ24:AK24" si="23">COUNT(AJ9:AJ22)</f>
        <v>10</v>
      </c>
      <c r="AK24" s="259">
        <f t="shared" si="23"/>
        <v>9</v>
      </c>
      <c r="AL24" s="259">
        <f t="shared" ref="AL24:AM24" si="24">COUNT(AL9:AL22)</f>
        <v>10</v>
      </c>
      <c r="AM24" s="259">
        <f t="shared" si="24"/>
        <v>9</v>
      </c>
      <c r="AN24" s="259">
        <f t="shared" ref="AN24:AO24" si="25">COUNT(AN9:AN22)</f>
        <v>10</v>
      </c>
      <c r="AO24" s="259">
        <f t="shared" si="25"/>
        <v>9</v>
      </c>
      <c r="AP24" s="259">
        <f t="shared" ref="AP24:AQ24" si="26">COUNT(AP9:AP22)</f>
        <v>10</v>
      </c>
      <c r="AQ24" s="259">
        <f t="shared" si="26"/>
        <v>10</v>
      </c>
      <c r="AR24" s="259">
        <f t="shared" ref="AR24:AS24" si="27">COUNT(AR9:AR22)</f>
        <v>10</v>
      </c>
      <c r="AS24" s="259">
        <f t="shared" si="27"/>
        <v>9</v>
      </c>
      <c r="AT24" s="259">
        <f t="shared" ref="AT24:AU24" si="28">COUNT(AT9:AT22)</f>
        <v>10</v>
      </c>
      <c r="AU24" s="259">
        <f t="shared" si="28"/>
        <v>9</v>
      </c>
      <c r="AV24" s="259">
        <f t="shared" ref="AV24:AX24" si="29">COUNT(AV9:AV22)</f>
        <v>10</v>
      </c>
      <c r="AW24" s="259">
        <f t="shared" si="29"/>
        <v>9</v>
      </c>
      <c r="AX24" s="259">
        <f t="shared" si="29"/>
        <v>10</v>
      </c>
      <c r="AY24" s="259">
        <f t="shared" ref="AY24:AZ24" si="30">COUNT(AY9:AY22)</f>
        <v>9</v>
      </c>
      <c r="AZ24" s="259">
        <f t="shared" si="30"/>
        <v>10</v>
      </c>
      <c r="BA24" s="259">
        <f t="shared" ref="BA24:CI24" si="31">COUNT(BA9:BA22)</f>
        <v>9</v>
      </c>
      <c r="BB24" s="259">
        <f t="shared" si="31"/>
        <v>9</v>
      </c>
      <c r="BC24" s="259">
        <f t="shared" si="31"/>
        <v>8</v>
      </c>
      <c r="BD24" s="259">
        <f t="shared" si="31"/>
        <v>9</v>
      </c>
      <c r="BE24" s="259">
        <f t="shared" si="31"/>
        <v>8</v>
      </c>
      <c r="BF24" s="259">
        <f t="shared" si="31"/>
        <v>9</v>
      </c>
      <c r="BG24" s="259">
        <f t="shared" si="31"/>
        <v>8</v>
      </c>
      <c r="BH24" s="259">
        <f t="shared" si="31"/>
        <v>9</v>
      </c>
      <c r="BI24" s="259">
        <f t="shared" si="31"/>
        <v>8</v>
      </c>
      <c r="BJ24" s="259">
        <f t="shared" si="31"/>
        <v>9</v>
      </c>
      <c r="BK24" s="259">
        <f t="shared" si="31"/>
        <v>9</v>
      </c>
      <c r="BL24" s="259">
        <f t="shared" si="31"/>
        <v>9</v>
      </c>
      <c r="BM24" s="259">
        <f t="shared" si="31"/>
        <v>8</v>
      </c>
      <c r="BN24" s="259">
        <f t="shared" si="31"/>
        <v>9</v>
      </c>
      <c r="BO24" s="259">
        <f t="shared" si="31"/>
        <v>8</v>
      </c>
      <c r="BP24" s="259">
        <f t="shared" si="31"/>
        <v>9</v>
      </c>
      <c r="BQ24" s="259">
        <f t="shared" si="31"/>
        <v>8</v>
      </c>
      <c r="BR24" s="259">
        <f t="shared" si="31"/>
        <v>9</v>
      </c>
      <c r="BS24" s="259">
        <f t="shared" si="31"/>
        <v>8</v>
      </c>
      <c r="BT24" s="259">
        <f t="shared" si="31"/>
        <v>9</v>
      </c>
      <c r="BU24" s="259">
        <f t="shared" si="31"/>
        <v>9</v>
      </c>
      <c r="BV24" s="259">
        <f t="shared" si="31"/>
        <v>9</v>
      </c>
      <c r="BW24" s="248">
        <f t="shared" si="31"/>
        <v>8</v>
      </c>
      <c r="BX24" s="248">
        <f t="shared" si="31"/>
        <v>9</v>
      </c>
      <c r="BY24" s="248">
        <f t="shared" si="31"/>
        <v>8</v>
      </c>
      <c r="BZ24" s="248">
        <f t="shared" si="31"/>
        <v>9</v>
      </c>
      <c r="CA24" s="248">
        <f t="shared" si="31"/>
        <v>8</v>
      </c>
      <c r="CB24" s="248">
        <f t="shared" si="31"/>
        <v>9</v>
      </c>
      <c r="CC24" s="248">
        <f t="shared" si="31"/>
        <v>8</v>
      </c>
      <c r="CD24" s="248">
        <f t="shared" si="31"/>
        <v>9</v>
      </c>
      <c r="CE24" s="248">
        <f t="shared" si="31"/>
        <v>9</v>
      </c>
      <c r="CF24" s="248">
        <f t="shared" si="31"/>
        <v>9</v>
      </c>
      <c r="CG24" s="248">
        <f t="shared" si="31"/>
        <v>8</v>
      </c>
      <c r="CH24" s="248">
        <f t="shared" si="31"/>
        <v>9</v>
      </c>
      <c r="CI24" s="248">
        <f t="shared" si="31"/>
        <v>8</v>
      </c>
    </row>
    <row r="25" spans="1:91" s="86" customFormat="1" ht="40.5" customHeight="1" x14ac:dyDescent="0.25">
      <c r="A25" s="249"/>
      <c r="B25" s="249"/>
      <c r="C25" s="250" t="s">
        <v>96</v>
      </c>
      <c r="D25" s="251"/>
      <c r="E25" s="252"/>
      <c r="F25" s="253">
        <f t="shared" ref="F25:AE25" si="32">ROUND(F24*85%,0)</f>
        <v>9</v>
      </c>
      <c r="G25" s="253">
        <f t="shared" si="32"/>
        <v>8</v>
      </c>
      <c r="H25" s="253">
        <f t="shared" si="32"/>
        <v>9</v>
      </c>
      <c r="I25" s="253">
        <f t="shared" si="32"/>
        <v>8</v>
      </c>
      <c r="J25" s="253">
        <f t="shared" si="32"/>
        <v>9</v>
      </c>
      <c r="K25" s="253">
        <f t="shared" si="32"/>
        <v>8</v>
      </c>
      <c r="L25" s="253">
        <f t="shared" si="32"/>
        <v>9</v>
      </c>
      <c r="M25" s="253">
        <f t="shared" si="32"/>
        <v>9</v>
      </c>
      <c r="N25" s="253">
        <f t="shared" si="32"/>
        <v>9</v>
      </c>
      <c r="O25" s="253">
        <f t="shared" si="32"/>
        <v>8</v>
      </c>
      <c r="P25" s="253">
        <f t="shared" si="32"/>
        <v>9</v>
      </c>
      <c r="Q25" s="253">
        <f t="shared" si="32"/>
        <v>8</v>
      </c>
      <c r="R25" s="253">
        <f t="shared" si="32"/>
        <v>9</v>
      </c>
      <c r="S25" s="253">
        <f t="shared" si="32"/>
        <v>8</v>
      </c>
      <c r="T25" s="253">
        <f t="shared" si="32"/>
        <v>9</v>
      </c>
      <c r="U25" s="253">
        <f t="shared" ref="U25" si="33">ROUND(U24*85%,0)</f>
        <v>8</v>
      </c>
      <c r="V25" s="253">
        <f t="shared" ref="V25" si="34">ROUND(V24*85%,0)</f>
        <v>9</v>
      </c>
      <c r="W25" s="253">
        <f t="shared" ref="W25" si="35">ROUND(W24*85%,0)</f>
        <v>9</v>
      </c>
      <c r="X25" s="253">
        <f t="shared" ref="X25" si="36">ROUND(X24*85%,0)</f>
        <v>9</v>
      </c>
      <c r="Y25" s="253">
        <f t="shared" ref="Y25" si="37">ROUND(Y24*85%,0)</f>
        <v>9</v>
      </c>
      <c r="Z25" s="253">
        <f t="shared" ref="Z25" si="38">ROUND(Z24*85%,0)</f>
        <v>9</v>
      </c>
      <c r="AA25" s="253">
        <f t="shared" ref="AA25" si="39">ROUND(AA24*85%,0)</f>
        <v>9</v>
      </c>
      <c r="AB25" s="253">
        <f t="shared" si="32"/>
        <v>9</v>
      </c>
      <c r="AC25" s="253">
        <f t="shared" si="32"/>
        <v>8</v>
      </c>
      <c r="AD25" s="253">
        <f t="shared" si="32"/>
        <v>9</v>
      </c>
      <c r="AE25" s="253">
        <f t="shared" si="32"/>
        <v>8</v>
      </c>
      <c r="AF25" s="253">
        <f t="shared" ref="AF25" si="40">ROUND(AF24*85%,0)</f>
        <v>9</v>
      </c>
      <c r="AG25" s="253">
        <f t="shared" ref="AG25:AI25" si="41">ROUND(AG24*85%,0)</f>
        <v>9</v>
      </c>
      <c r="AH25" s="253">
        <f t="shared" si="41"/>
        <v>9</v>
      </c>
      <c r="AI25" s="253">
        <f t="shared" si="41"/>
        <v>8</v>
      </c>
      <c r="AJ25" s="253">
        <f t="shared" ref="AJ25:AL25" si="42">ROUND(AJ24*85%,0)</f>
        <v>9</v>
      </c>
      <c r="AK25" s="253">
        <f t="shared" ref="AK25:AS25" si="43">ROUND(AK24*85%,0)</f>
        <v>8</v>
      </c>
      <c r="AL25" s="253">
        <f t="shared" si="42"/>
        <v>9</v>
      </c>
      <c r="AM25" s="253">
        <f t="shared" si="43"/>
        <v>8</v>
      </c>
      <c r="AN25" s="253">
        <f t="shared" si="43"/>
        <v>9</v>
      </c>
      <c r="AO25" s="253">
        <f t="shared" si="43"/>
        <v>8</v>
      </c>
      <c r="AP25" s="253">
        <f t="shared" si="43"/>
        <v>9</v>
      </c>
      <c r="AQ25" s="253">
        <f t="shared" si="43"/>
        <v>9</v>
      </c>
      <c r="AR25" s="253">
        <f t="shared" si="43"/>
        <v>9</v>
      </c>
      <c r="AS25" s="253">
        <f t="shared" si="43"/>
        <v>8</v>
      </c>
      <c r="AT25" s="253">
        <f t="shared" ref="AT25" si="44">ROUND(AT24*85%,0)</f>
        <v>9</v>
      </c>
      <c r="AU25" s="253">
        <f t="shared" ref="AU25:AV25" si="45">ROUND(AU24*85%,0)</f>
        <v>8</v>
      </c>
      <c r="AV25" s="253">
        <f t="shared" si="45"/>
        <v>9</v>
      </c>
      <c r="AW25" s="253">
        <f t="shared" ref="AW25" si="46">ROUND(AW24*85%,0)</f>
        <v>8</v>
      </c>
      <c r="AX25" s="253">
        <f t="shared" ref="AX25" si="47">ROUND(AX24*85%,0)</f>
        <v>9</v>
      </c>
      <c r="AY25" s="253">
        <f t="shared" ref="AY25:BA25" si="48">ROUND(AY24*85%,0)</f>
        <v>8</v>
      </c>
      <c r="AZ25" s="253">
        <f t="shared" ref="AZ25" si="49">ROUND(AZ24*85%,0)</f>
        <v>9</v>
      </c>
      <c r="BA25" s="253">
        <f t="shared" si="48"/>
        <v>8</v>
      </c>
      <c r="BB25" s="253">
        <f t="shared" ref="BB25:CI25" si="50">ROUND(BB24*85%,0)</f>
        <v>8</v>
      </c>
      <c r="BC25" s="253">
        <f t="shared" si="50"/>
        <v>7</v>
      </c>
      <c r="BD25" s="253">
        <f t="shared" si="50"/>
        <v>8</v>
      </c>
      <c r="BE25" s="253">
        <f t="shared" si="50"/>
        <v>7</v>
      </c>
      <c r="BF25" s="253">
        <f t="shared" si="50"/>
        <v>8</v>
      </c>
      <c r="BG25" s="253">
        <f t="shared" si="50"/>
        <v>7</v>
      </c>
      <c r="BH25" s="253">
        <f t="shared" si="50"/>
        <v>8</v>
      </c>
      <c r="BI25" s="253">
        <f t="shared" si="50"/>
        <v>7</v>
      </c>
      <c r="BJ25" s="253">
        <f t="shared" si="50"/>
        <v>8</v>
      </c>
      <c r="BK25" s="253">
        <f t="shared" si="50"/>
        <v>8</v>
      </c>
      <c r="BL25" s="253">
        <f t="shared" si="50"/>
        <v>8</v>
      </c>
      <c r="BM25" s="253">
        <f t="shared" si="50"/>
        <v>7</v>
      </c>
      <c r="BN25" s="253">
        <f t="shared" si="50"/>
        <v>8</v>
      </c>
      <c r="BO25" s="253">
        <f t="shared" si="50"/>
        <v>7</v>
      </c>
      <c r="BP25" s="253">
        <f t="shared" si="50"/>
        <v>8</v>
      </c>
      <c r="BQ25" s="253">
        <f t="shared" si="50"/>
        <v>7</v>
      </c>
      <c r="BR25" s="253">
        <f t="shared" si="50"/>
        <v>8</v>
      </c>
      <c r="BS25" s="253">
        <f t="shared" si="50"/>
        <v>7</v>
      </c>
      <c r="BT25" s="253">
        <f t="shared" si="50"/>
        <v>8</v>
      </c>
      <c r="BU25" s="253">
        <f t="shared" si="50"/>
        <v>8</v>
      </c>
      <c r="BV25" s="253">
        <f t="shared" si="50"/>
        <v>8</v>
      </c>
      <c r="BW25" s="253">
        <f t="shared" si="50"/>
        <v>7</v>
      </c>
      <c r="BX25" s="253">
        <f t="shared" si="50"/>
        <v>8</v>
      </c>
      <c r="BY25" s="253">
        <f t="shared" si="50"/>
        <v>7</v>
      </c>
      <c r="BZ25" s="253">
        <f t="shared" si="50"/>
        <v>8</v>
      </c>
      <c r="CA25" s="253">
        <f t="shared" si="50"/>
        <v>7</v>
      </c>
      <c r="CB25" s="253">
        <f t="shared" si="50"/>
        <v>8</v>
      </c>
      <c r="CC25" s="253">
        <f t="shared" si="50"/>
        <v>7</v>
      </c>
      <c r="CD25" s="253">
        <f t="shared" si="50"/>
        <v>8</v>
      </c>
      <c r="CE25" s="253">
        <f t="shared" si="50"/>
        <v>8</v>
      </c>
      <c r="CF25" s="253">
        <f t="shared" si="50"/>
        <v>8</v>
      </c>
      <c r="CG25" s="253">
        <f t="shared" si="50"/>
        <v>7</v>
      </c>
      <c r="CH25" s="253">
        <f t="shared" si="50"/>
        <v>8</v>
      </c>
      <c r="CI25" s="253">
        <f t="shared" si="50"/>
        <v>7</v>
      </c>
    </row>
    <row r="26" spans="1:91" s="84" customFormat="1" ht="57" customHeight="1" x14ac:dyDescent="0.25">
      <c r="A26" s="79"/>
      <c r="B26" s="79"/>
      <c r="C26" s="80"/>
      <c r="D26" s="81"/>
      <c r="E26" s="82"/>
      <c r="F26" s="193" t="s">
        <v>144</v>
      </c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</row>
    <row r="27" spans="1:91" ht="30" customHeight="1" x14ac:dyDescent="0.25">
      <c r="F27" s="194" t="s">
        <v>142</v>
      </c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</row>
    <row r="28" spans="1:91" ht="30" customHeight="1" x14ac:dyDescent="0.25">
      <c r="F28" s="195" t="s">
        <v>143</v>
      </c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</row>
    <row r="46" spans="7:87" x14ac:dyDescent="0.25"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</row>
  </sheetData>
  <mergeCells count="14">
    <mergeCell ref="F28:S28"/>
    <mergeCell ref="A7:A8"/>
    <mergeCell ref="A9:A22"/>
    <mergeCell ref="F26:S26"/>
    <mergeCell ref="F27:S27"/>
    <mergeCell ref="O1:R1"/>
    <mergeCell ref="M2:R3"/>
    <mergeCell ref="B7:B8"/>
    <mergeCell ref="F5:R5"/>
    <mergeCell ref="D7:D8"/>
    <mergeCell ref="C7:C8"/>
    <mergeCell ref="E7:E8"/>
    <mergeCell ref="F7:CI7"/>
    <mergeCell ref="N4:R4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4"/>
  <sheetViews>
    <sheetView view="pageBreakPreview" zoomScale="70" zoomScaleNormal="90" zoomScaleSheetLayoutView="70" workbookViewId="0">
      <pane xSplit="3" ySplit="8" topLeftCell="D15" activePane="bottomRight" state="frozen"/>
      <selection pane="topRight" activeCell="B1" sqref="B1"/>
      <selection pane="bottomLeft" activeCell="A5" sqref="A5"/>
      <selection pane="bottomRight" activeCell="A26" sqref="A26:BU28"/>
    </sheetView>
  </sheetViews>
  <sheetFormatPr defaultRowHeight="15" x14ac:dyDescent="0.25"/>
  <cols>
    <col min="1" max="1" width="6.85546875" style="6" customWidth="1"/>
    <col min="2" max="2" width="17.28515625" style="6" customWidth="1"/>
    <col min="3" max="3" width="44.85546875" style="24" customWidth="1"/>
    <col min="4" max="4" width="15.140625" style="28" customWidth="1"/>
    <col min="5" max="5" width="14.140625" style="24" customWidth="1"/>
    <col min="6" max="15" width="9.140625" style="6"/>
    <col min="16" max="16" width="10.42578125" style="6" customWidth="1"/>
    <col min="17" max="18" width="9.140625" style="6"/>
    <col min="19" max="19" width="10.140625" style="6" customWidth="1"/>
    <col min="20" max="21" width="9.140625" style="6"/>
    <col min="22" max="22" width="10" style="6" customWidth="1"/>
    <col min="23" max="23" width="9.140625" style="6"/>
    <col min="24" max="24" width="10.140625" style="6" customWidth="1"/>
    <col min="25" max="27" width="9.140625" style="6"/>
    <col min="28" max="28" width="9.7109375" style="6" customWidth="1"/>
    <col min="29" max="32" width="9.140625" style="6"/>
    <col min="33" max="33" width="9.140625" style="6" customWidth="1"/>
    <col min="34" max="34" width="10.7109375" style="6" customWidth="1"/>
    <col min="35" max="37" width="9.140625" style="6"/>
    <col min="38" max="38" width="10" style="6" customWidth="1"/>
    <col min="39" max="39" width="10.42578125" style="6" customWidth="1"/>
    <col min="40" max="40" width="9.7109375" style="6" customWidth="1"/>
    <col min="41" max="41" width="9.140625" style="6"/>
    <col min="42" max="42" width="11.140625" style="6" customWidth="1"/>
    <col min="43" max="43" width="9.140625" style="6"/>
    <col min="44" max="44" width="10.5703125" style="6" customWidth="1"/>
    <col min="45" max="45" width="9.140625" style="6"/>
    <col min="46" max="46" width="11.42578125" style="6" customWidth="1"/>
    <col min="47" max="47" width="9.140625" style="6"/>
    <col min="48" max="48" width="10.140625" style="6" customWidth="1"/>
    <col min="49" max="64" width="9.140625" style="6"/>
    <col min="65" max="65" width="9.140625" style="6" customWidth="1"/>
    <col min="66" max="66" width="8.28515625" style="6" customWidth="1"/>
    <col min="67" max="68" width="8.42578125" style="6" customWidth="1"/>
    <col min="69" max="69" width="9.28515625" style="6" customWidth="1"/>
    <col min="70" max="70" width="8.5703125" style="6" customWidth="1"/>
    <col min="71" max="71" width="8.28515625" style="6" customWidth="1"/>
    <col min="72" max="72" width="8.5703125" style="6" customWidth="1"/>
    <col min="73" max="73" width="8.28515625" style="6" customWidth="1"/>
    <col min="74" max="16384" width="9.140625" style="6"/>
  </cols>
  <sheetData>
    <row r="1" spans="1:73" ht="15.75" x14ac:dyDescent="0.25">
      <c r="L1" s="1"/>
      <c r="M1" s="1"/>
      <c r="N1" s="181" t="s">
        <v>131</v>
      </c>
      <c r="O1" s="181"/>
      <c r="P1" s="181"/>
      <c r="Q1" s="181"/>
    </row>
    <row r="2" spans="1:73" ht="15" customHeight="1" x14ac:dyDescent="0.25">
      <c r="L2" s="196" t="s">
        <v>132</v>
      </c>
      <c r="M2" s="196"/>
      <c r="N2" s="196"/>
      <c r="O2" s="196"/>
      <c r="P2" s="196"/>
      <c r="Q2" s="196"/>
    </row>
    <row r="3" spans="1:73" ht="32.25" customHeight="1" x14ac:dyDescent="0.25">
      <c r="L3" s="196"/>
      <c r="M3" s="196"/>
      <c r="N3" s="196"/>
      <c r="O3" s="196"/>
      <c r="P3" s="196"/>
      <c r="Q3" s="196"/>
    </row>
    <row r="4" spans="1:73" ht="15" customHeight="1" x14ac:dyDescent="0.25">
      <c r="L4" s="63"/>
      <c r="M4" s="63"/>
      <c r="N4" s="63"/>
      <c r="O4" s="63"/>
      <c r="P4" s="63"/>
      <c r="Q4" s="63"/>
    </row>
    <row r="5" spans="1:73" ht="15.75" x14ac:dyDescent="0.25">
      <c r="F5" s="197" t="s">
        <v>26</v>
      </c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39"/>
      <c r="S5" s="39"/>
      <c r="T5" s="39"/>
    </row>
    <row r="6" spans="1:73" ht="15.75" thickBot="1" x14ac:dyDescent="0.3"/>
    <row r="7" spans="1:73" ht="21.75" customHeight="1" x14ac:dyDescent="0.25">
      <c r="A7" s="223"/>
      <c r="B7" s="223" t="s">
        <v>44</v>
      </c>
      <c r="C7" s="223" t="s">
        <v>5</v>
      </c>
      <c r="D7" s="261" t="s">
        <v>40</v>
      </c>
      <c r="E7" s="262" t="s">
        <v>16</v>
      </c>
      <c r="F7" s="227" t="s">
        <v>22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30"/>
    </row>
    <row r="8" spans="1:73" s="18" customFormat="1" ht="19.5" customHeight="1" thickBot="1" x14ac:dyDescent="0.25">
      <c r="A8" s="231"/>
      <c r="B8" s="231"/>
      <c r="C8" s="231"/>
      <c r="D8" s="263"/>
      <c r="E8" s="264"/>
      <c r="F8" s="235">
        <v>18</v>
      </c>
      <c r="G8" s="235">
        <v>21</v>
      </c>
      <c r="H8" s="235">
        <v>24</v>
      </c>
      <c r="I8" s="235">
        <v>27</v>
      </c>
      <c r="J8" s="235">
        <v>30</v>
      </c>
      <c r="K8" s="235">
        <v>33</v>
      </c>
      <c r="L8" s="235">
        <v>36</v>
      </c>
      <c r="M8" s="235">
        <v>39</v>
      </c>
      <c r="N8" s="235">
        <v>40</v>
      </c>
      <c r="O8" s="236">
        <v>41</v>
      </c>
      <c r="P8" s="236">
        <v>42</v>
      </c>
      <c r="Q8" s="236">
        <v>43</v>
      </c>
      <c r="R8" s="236">
        <v>44</v>
      </c>
      <c r="S8" s="236">
        <v>45</v>
      </c>
      <c r="T8" s="236">
        <v>46</v>
      </c>
      <c r="U8" s="236">
        <v>47</v>
      </c>
      <c r="V8" s="236">
        <v>48</v>
      </c>
      <c r="W8" s="236">
        <v>49</v>
      </c>
      <c r="X8" s="236">
        <v>50</v>
      </c>
      <c r="Y8" s="236">
        <v>51</v>
      </c>
      <c r="Z8" s="236">
        <v>52</v>
      </c>
      <c r="AA8" s="236">
        <v>53</v>
      </c>
      <c r="AB8" s="236">
        <v>54</v>
      </c>
      <c r="AC8" s="236">
        <v>55</v>
      </c>
      <c r="AD8" s="236">
        <v>56</v>
      </c>
      <c r="AE8" s="236">
        <v>57</v>
      </c>
      <c r="AF8" s="236">
        <v>58</v>
      </c>
      <c r="AG8" s="236">
        <v>59</v>
      </c>
      <c r="AH8" s="236">
        <v>60</v>
      </c>
      <c r="AI8" s="236">
        <v>61</v>
      </c>
      <c r="AJ8" s="236">
        <v>62</v>
      </c>
      <c r="AK8" s="236">
        <v>63</v>
      </c>
      <c r="AL8" s="236">
        <v>64</v>
      </c>
      <c r="AM8" s="236">
        <v>65</v>
      </c>
      <c r="AN8" s="236">
        <v>66</v>
      </c>
      <c r="AO8" s="236">
        <v>67</v>
      </c>
      <c r="AP8" s="236">
        <v>68</v>
      </c>
      <c r="AQ8" s="236">
        <v>69</v>
      </c>
      <c r="AR8" s="236">
        <v>70</v>
      </c>
      <c r="AS8" s="236">
        <v>71</v>
      </c>
      <c r="AT8" s="236">
        <v>72</v>
      </c>
      <c r="AU8" s="236">
        <v>73</v>
      </c>
      <c r="AV8" s="236">
        <v>74</v>
      </c>
      <c r="AW8" s="236">
        <v>75</v>
      </c>
      <c r="AX8" s="236">
        <v>76</v>
      </c>
      <c r="AY8" s="236">
        <v>77</v>
      </c>
      <c r="AZ8" s="236">
        <v>78</v>
      </c>
      <c r="BA8" s="236">
        <v>79</v>
      </c>
      <c r="BB8" s="236">
        <v>80</v>
      </c>
      <c r="BC8" s="236">
        <v>81</v>
      </c>
      <c r="BD8" s="236">
        <v>82</v>
      </c>
      <c r="BE8" s="236">
        <v>83</v>
      </c>
      <c r="BF8" s="236">
        <v>84</v>
      </c>
      <c r="BG8" s="236">
        <v>85</v>
      </c>
      <c r="BH8" s="236">
        <v>86</v>
      </c>
      <c r="BI8" s="236">
        <v>87</v>
      </c>
      <c r="BJ8" s="236">
        <v>88</v>
      </c>
      <c r="BK8" s="236">
        <v>89</v>
      </c>
      <c r="BL8" s="236">
        <v>90</v>
      </c>
      <c r="BM8" s="236">
        <v>91</v>
      </c>
      <c r="BN8" s="236">
        <v>92</v>
      </c>
      <c r="BO8" s="236">
        <v>93</v>
      </c>
      <c r="BP8" s="236">
        <v>94</v>
      </c>
      <c r="BQ8" s="236">
        <v>95</v>
      </c>
      <c r="BR8" s="236">
        <v>96</v>
      </c>
      <c r="BS8" s="236">
        <v>97</v>
      </c>
      <c r="BT8" s="236">
        <v>98</v>
      </c>
      <c r="BU8" s="237">
        <v>99</v>
      </c>
    </row>
    <row r="9" spans="1:73" s="7" customFormat="1" ht="24" customHeight="1" x14ac:dyDescent="0.25">
      <c r="A9" s="203" t="s">
        <v>148</v>
      </c>
      <c r="B9" s="14" t="s">
        <v>54</v>
      </c>
      <c r="C9" s="14" t="s">
        <v>13</v>
      </c>
      <c r="D9" s="46" t="s">
        <v>39</v>
      </c>
      <c r="E9" s="47">
        <f>'Прил-е № 1'!$C$14</f>
        <v>200</v>
      </c>
      <c r="F9" s="51">
        <f>$E$9</f>
        <v>200</v>
      </c>
      <c r="G9" s="51">
        <f t="shared" ref="G9:BR9" si="0">$E$9</f>
        <v>200</v>
      </c>
      <c r="H9" s="51">
        <f t="shared" si="0"/>
        <v>200</v>
      </c>
      <c r="I9" s="51">
        <f t="shared" si="0"/>
        <v>200</v>
      </c>
      <c r="J9" s="51">
        <f t="shared" si="0"/>
        <v>200</v>
      </c>
      <c r="K9" s="51">
        <f t="shared" si="0"/>
        <v>200</v>
      </c>
      <c r="L9" s="51">
        <f t="shared" si="0"/>
        <v>200</v>
      </c>
      <c r="M9" s="51">
        <f t="shared" si="0"/>
        <v>200</v>
      </c>
      <c r="N9" s="51">
        <f t="shared" si="0"/>
        <v>200</v>
      </c>
      <c r="O9" s="51">
        <f t="shared" si="0"/>
        <v>200</v>
      </c>
      <c r="P9" s="51">
        <f t="shared" si="0"/>
        <v>200</v>
      </c>
      <c r="Q9" s="51">
        <f t="shared" si="0"/>
        <v>200</v>
      </c>
      <c r="R9" s="51">
        <f t="shared" si="0"/>
        <v>200</v>
      </c>
      <c r="S9" s="51">
        <f t="shared" si="0"/>
        <v>200</v>
      </c>
      <c r="T9" s="51">
        <f t="shared" si="0"/>
        <v>200</v>
      </c>
      <c r="U9" s="51">
        <f t="shared" si="0"/>
        <v>200</v>
      </c>
      <c r="V9" s="51">
        <f t="shared" si="0"/>
        <v>200</v>
      </c>
      <c r="W9" s="51">
        <f t="shared" si="0"/>
        <v>200</v>
      </c>
      <c r="X9" s="51">
        <f t="shared" si="0"/>
        <v>200</v>
      </c>
      <c r="Y9" s="51">
        <f t="shared" si="0"/>
        <v>200</v>
      </c>
      <c r="Z9" s="51">
        <f t="shared" si="0"/>
        <v>200</v>
      </c>
      <c r="AA9" s="51">
        <f t="shared" si="0"/>
        <v>200</v>
      </c>
      <c r="AB9" s="51">
        <f t="shared" si="0"/>
        <v>200</v>
      </c>
      <c r="AC9" s="51">
        <f t="shared" si="0"/>
        <v>200</v>
      </c>
      <c r="AD9" s="51">
        <f t="shared" si="0"/>
        <v>200</v>
      </c>
      <c r="AE9" s="51">
        <f t="shared" si="0"/>
        <v>200</v>
      </c>
      <c r="AF9" s="51">
        <f t="shared" si="0"/>
        <v>200</v>
      </c>
      <c r="AG9" s="51">
        <f t="shared" si="0"/>
        <v>200</v>
      </c>
      <c r="AH9" s="51">
        <f t="shared" si="0"/>
        <v>200</v>
      </c>
      <c r="AI9" s="51">
        <f t="shared" si="0"/>
        <v>200</v>
      </c>
      <c r="AJ9" s="51">
        <f t="shared" si="0"/>
        <v>200</v>
      </c>
      <c r="AK9" s="51">
        <f t="shared" si="0"/>
        <v>200</v>
      </c>
      <c r="AL9" s="51">
        <f t="shared" si="0"/>
        <v>200</v>
      </c>
      <c r="AM9" s="51">
        <f t="shared" si="0"/>
        <v>200</v>
      </c>
      <c r="AN9" s="51">
        <f t="shared" si="0"/>
        <v>200</v>
      </c>
      <c r="AO9" s="51">
        <f t="shared" si="0"/>
        <v>200</v>
      </c>
      <c r="AP9" s="51">
        <f t="shared" si="0"/>
        <v>200</v>
      </c>
      <c r="AQ9" s="51">
        <f t="shared" si="0"/>
        <v>200</v>
      </c>
      <c r="AR9" s="51">
        <f t="shared" si="0"/>
        <v>200</v>
      </c>
      <c r="AS9" s="51">
        <f t="shared" si="0"/>
        <v>200</v>
      </c>
      <c r="AT9" s="51">
        <f t="shared" si="0"/>
        <v>200</v>
      </c>
      <c r="AU9" s="51">
        <f t="shared" si="0"/>
        <v>200</v>
      </c>
      <c r="AV9" s="51">
        <f t="shared" si="0"/>
        <v>200</v>
      </c>
      <c r="AW9" s="51">
        <f t="shared" si="0"/>
        <v>200</v>
      </c>
      <c r="AX9" s="51">
        <f t="shared" si="0"/>
        <v>200</v>
      </c>
      <c r="AY9" s="51">
        <f t="shared" si="0"/>
        <v>200</v>
      </c>
      <c r="AZ9" s="51">
        <f t="shared" si="0"/>
        <v>200</v>
      </c>
      <c r="BA9" s="51">
        <f t="shared" si="0"/>
        <v>200</v>
      </c>
      <c r="BB9" s="51">
        <f t="shared" si="0"/>
        <v>200</v>
      </c>
      <c r="BC9" s="51">
        <f t="shared" si="0"/>
        <v>200</v>
      </c>
      <c r="BD9" s="51">
        <f t="shared" si="0"/>
        <v>200</v>
      </c>
      <c r="BE9" s="51">
        <f t="shared" si="0"/>
        <v>200</v>
      </c>
      <c r="BF9" s="51">
        <f t="shared" si="0"/>
        <v>200</v>
      </c>
      <c r="BG9" s="51">
        <f t="shared" si="0"/>
        <v>200</v>
      </c>
      <c r="BH9" s="51">
        <f t="shared" si="0"/>
        <v>200</v>
      </c>
      <c r="BI9" s="51">
        <f t="shared" si="0"/>
        <v>200</v>
      </c>
      <c r="BJ9" s="51">
        <f t="shared" si="0"/>
        <v>200</v>
      </c>
      <c r="BK9" s="51">
        <f t="shared" si="0"/>
        <v>200</v>
      </c>
      <c r="BL9" s="51">
        <f t="shared" si="0"/>
        <v>200</v>
      </c>
      <c r="BM9" s="51">
        <f t="shared" si="0"/>
        <v>200</v>
      </c>
      <c r="BN9" s="51">
        <f t="shared" si="0"/>
        <v>200</v>
      </c>
      <c r="BO9" s="51">
        <f t="shared" si="0"/>
        <v>200</v>
      </c>
      <c r="BP9" s="51">
        <f t="shared" si="0"/>
        <v>200</v>
      </c>
      <c r="BQ9" s="51">
        <f t="shared" si="0"/>
        <v>200</v>
      </c>
      <c r="BR9" s="51">
        <f t="shared" si="0"/>
        <v>200</v>
      </c>
      <c r="BS9" s="51">
        <f t="shared" ref="BS9:BU9" si="1">$E$9</f>
        <v>200</v>
      </c>
      <c r="BT9" s="51">
        <f t="shared" si="1"/>
        <v>200</v>
      </c>
      <c r="BU9" s="51">
        <f t="shared" si="1"/>
        <v>200</v>
      </c>
    </row>
    <row r="10" spans="1:73" ht="41.25" customHeight="1" x14ac:dyDescent="0.25">
      <c r="A10" s="204"/>
      <c r="B10" s="25" t="s">
        <v>43</v>
      </c>
      <c r="C10" s="25" t="s">
        <v>23</v>
      </c>
      <c r="D10" s="31"/>
      <c r="E10" s="58">
        <f>'Прил-е № 1'!$C$15</f>
        <v>164.9</v>
      </c>
      <c r="F10" s="12">
        <f>$E$10</f>
        <v>164.9</v>
      </c>
      <c r="G10" s="12">
        <f t="shared" ref="G10:BR10" si="2">$E$10</f>
        <v>164.9</v>
      </c>
      <c r="H10" s="12">
        <f t="shared" si="2"/>
        <v>164.9</v>
      </c>
      <c r="I10" s="12">
        <f t="shared" si="2"/>
        <v>164.9</v>
      </c>
      <c r="J10" s="12">
        <f t="shared" si="2"/>
        <v>164.9</v>
      </c>
      <c r="K10" s="12">
        <f t="shared" si="2"/>
        <v>164.9</v>
      </c>
      <c r="L10" s="12">
        <f t="shared" si="2"/>
        <v>164.9</v>
      </c>
      <c r="M10" s="12">
        <f t="shared" si="2"/>
        <v>164.9</v>
      </c>
      <c r="N10" s="12">
        <f t="shared" si="2"/>
        <v>164.9</v>
      </c>
      <c r="O10" s="12">
        <f t="shared" si="2"/>
        <v>164.9</v>
      </c>
      <c r="P10" s="12">
        <f t="shared" si="2"/>
        <v>164.9</v>
      </c>
      <c r="Q10" s="12">
        <f t="shared" si="2"/>
        <v>164.9</v>
      </c>
      <c r="R10" s="12">
        <f t="shared" si="2"/>
        <v>164.9</v>
      </c>
      <c r="S10" s="12">
        <f t="shared" si="2"/>
        <v>164.9</v>
      </c>
      <c r="T10" s="12">
        <f t="shared" si="2"/>
        <v>164.9</v>
      </c>
      <c r="U10" s="12">
        <f t="shared" si="2"/>
        <v>164.9</v>
      </c>
      <c r="V10" s="12">
        <f t="shared" si="2"/>
        <v>164.9</v>
      </c>
      <c r="W10" s="12">
        <f t="shared" si="2"/>
        <v>164.9</v>
      </c>
      <c r="X10" s="12">
        <f t="shared" si="2"/>
        <v>164.9</v>
      </c>
      <c r="Y10" s="12">
        <f t="shared" si="2"/>
        <v>164.9</v>
      </c>
      <c r="Z10" s="12">
        <f t="shared" si="2"/>
        <v>164.9</v>
      </c>
      <c r="AA10" s="12">
        <f t="shared" si="2"/>
        <v>164.9</v>
      </c>
      <c r="AB10" s="12">
        <f t="shared" si="2"/>
        <v>164.9</v>
      </c>
      <c r="AC10" s="12">
        <f t="shared" si="2"/>
        <v>164.9</v>
      </c>
      <c r="AD10" s="12">
        <f t="shared" si="2"/>
        <v>164.9</v>
      </c>
      <c r="AE10" s="12">
        <f t="shared" si="2"/>
        <v>164.9</v>
      </c>
      <c r="AF10" s="12">
        <f t="shared" si="2"/>
        <v>164.9</v>
      </c>
      <c r="AG10" s="12">
        <f t="shared" si="2"/>
        <v>164.9</v>
      </c>
      <c r="AH10" s="12">
        <f t="shared" si="2"/>
        <v>164.9</v>
      </c>
      <c r="AI10" s="12">
        <f t="shared" si="2"/>
        <v>164.9</v>
      </c>
      <c r="AJ10" s="12">
        <f t="shared" si="2"/>
        <v>164.9</v>
      </c>
      <c r="AK10" s="12">
        <f t="shared" si="2"/>
        <v>164.9</v>
      </c>
      <c r="AL10" s="12">
        <f t="shared" si="2"/>
        <v>164.9</v>
      </c>
      <c r="AM10" s="12">
        <f t="shared" si="2"/>
        <v>164.9</v>
      </c>
      <c r="AN10" s="12">
        <f t="shared" si="2"/>
        <v>164.9</v>
      </c>
      <c r="AO10" s="12">
        <f t="shared" si="2"/>
        <v>164.9</v>
      </c>
      <c r="AP10" s="12">
        <f t="shared" si="2"/>
        <v>164.9</v>
      </c>
      <c r="AQ10" s="12">
        <f t="shared" si="2"/>
        <v>164.9</v>
      </c>
      <c r="AR10" s="12">
        <f t="shared" si="2"/>
        <v>164.9</v>
      </c>
      <c r="AS10" s="12">
        <f t="shared" si="2"/>
        <v>164.9</v>
      </c>
      <c r="AT10" s="12">
        <f t="shared" si="2"/>
        <v>164.9</v>
      </c>
      <c r="AU10" s="12">
        <f t="shared" si="2"/>
        <v>164.9</v>
      </c>
      <c r="AV10" s="12">
        <f t="shared" si="2"/>
        <v>164.9</v>
      </c>
      <c r="AW10" s="12">
        <f t="shared" si="2"/>
        <v>164.9</v>
      </c>
      <c r="AX10" s="12">
        <f t="shared" si="2"/>
        <v>164.9</v>
      </c>
      <c r="AY10" s="12">
        <f t="shared" si="2"/>
        <v>164.9</v>
      </c>
      <c r="AZ10" s="12">
        <f t="shared" si="2"/>
        <v>164.9</v>
      </c>
      <c r="BA10" s="12">
        <f t="shared" si="2"/>
        <v>164.9</v>
      </c>
      <c r="BB10" s="12">
        <f t="shared" si="2"/>
        <v>164.9</v>
      </c>
      <c r="BC10" s="12">
        <f t="shared" si="2"/>
        <v>164.9</v>
      </c>
      <c r="BD10" s="12">
        <f t="shared" si="2"/>
        <v>164.9</v>
      </c>
      <c r="BE10" s="12">
        <f t="shared" si="2"/>
        <v>164.9</v>
      </c>
      <c r="BF10" s="12">
        <f t="shared" si="2"/>
        <v>164.9</v>
      </c>
      <c r="BG10" s="12">
        <f t="shared" si="2"/>
        <v>164.9</v>
      </c>
      <c r="BH10" s="12">
        <f t="shared" si="2"/>
        <v>164.9</v>
      </c>
      <c r="BI10" s="12">
        <f t="shared" si="2"/>
        <v>164.9</v>
      </c>
      <c r="BJ10" s="12">
        <f t="shared" si="2"/>
        <v>164.9</v>
      </c>
      <c r="BK10" s="12">
        <f t="shared" si="2"/>
        <v>164.9</v>
      </c>
      <c r="BL10" s="12">
        <f t="shared" si="2"/>
        <v>164.9</v>
      </c>
      <c r="BM10" s="12">
        <f t="shared" si="2"/>
        <v>164.9</v>
      </c>
      <c r="BN10" s="12">
        <f t="shared" si="2"/>
        <v>164.9</v>
      </c>
      <c r="BO10" s="12">
        <f t="shared" si="2"/>
        <v>164.9</v>
      </c>
      <c r="BP10" s="12">
        <f t="shared" si="2"/>
        <v>164.9</v>
      </c>
      <c r="BQ10" s="12">
        <f t="shared" si="2"/>
        <v>164.9</v>
      </c>
      <c r="BR10" s="12">
        <f t="shared" si="2"/>
        <v>164.9</v>
      </c>
      <c r="BS10" s="12">
        <f t="shared" ref="BS10:BU10" si="3">$E$10</f>
        <v>164.9</v>
      </c>
      <c r="BT10" s="12">
        <f t="shared" si="3"/>
        <v>164.9</v>
      </c>
      <c r="BU10" s="12">
        <f t="shared" si="3"/>
        <v>164.9</v>
      </c>
    </row>
    <row r="11" spans="1:73" ht="32.25" customHeight="1" x14ac:dyDescent="0.25">
      <c r="A11" s="204"/>
      <c r="B11" s="25" t="s">
        <v>49</v>
      </c>
      <c r="C11" s="25" t="s">
        <v>14</v>
      </c>
      <c r="D11" s="31"/>
      <c r="E11" s="59">
        <f>'Прил-е № 1'!$C$16</f>
        <v>91.6</v>
      </c>
      <c r="F11" s="12">
        <f>$E$11</f>
        <v>91.6</v>
      </c>
      <c r="G11" s="12">
        <f t="shared" ref="G11:BR11" si="4">$E$11</f>
        <v>91.6</v>
      </c>
      <c r="H11" s="12">
        <f t="shared" si="4"/>
        <v>91.6</v>
      </c>
      <c r="I11" s="12">
        <f t="shared" si="4"/>
        <v>91.6</v>
      </c>
      <c r="J11" s="12">
        <f t="shared" si="4"/>
        <v>91.6</v>
      </c>
      <c r="K11" s="12">
        <f t="shared" si="4"/>
        <v>91.6</v>
      </c>
      <c r="L11" s="12">
        <f t="shared" si="4"/>
        <v>91.6</v>
      </c>
      <c r="M11" s="12">
        <f t="shared" si="4"/>
        <v>91.6</v>
      </c>
      <c r="N11" s="12">
        <f t="shared" si="4"/>
        <v>91.6</v>
      </c>
      <c r="O11" s="12">
        <f t="shared" si="4"/>
        <v>91.6</v>
      </c>
      <c r="P11" s="12">
        <f t="shared" si="4"/>
        <v>91.6</v>
      </c>
      <c r="Q11" s="12">
        <f t="shared" si="4"/>
        <v>91.6</v>
      </c>
      <c r="R11" s="12">
        <f t="shared" si="4"/>
        <v>91.6</v>
      </c>
      <c r="S11" s="12">
        <f t="shared" si="4"/>
        <v>91.6</v>
      </c>
      <c r="T11" s="12">
        <f t="shared" si="4"/>
        <v>91.6</v>
      </c>
      <c r="U11" s="12">
        <f t="shared" si="4"/>
        <v>91.6</v>
      </c>
      <c r="V11" s="12">
        <f t="shared" si="4"/>
        <v>91.6</v>
      </c>
      <c r="W11" s="12">
        <f t="shared" si="4"/>
        <v>91.6</v>
      </c>
      <c r="X11" s="12">
        <f t="shared" si="4"/>
        <v>91.6</v>
      </c>
      <c r="Y11" s="12">
        <f t="shared" si="4"/>
        <v>91.6</v>
      </c>
      <c r="Z11" s="12">
        <f t="shared" si="4"/>
        <v>91.6</v>
      </c>
      <c r="AA11" s="12">
        <f t="shared" si="4"/>
        <v>91.6</v>
      </c>
      <c r="AB11" s="12">
        <f t="shared" si="4"/>
        <v>91.6</v>
      </c>
      <c r="AC11" s="12">
        <f t="shared" si="4"/>
        <v>91.6</v>
      </c>
      <c r="AD11" s="12">
        <f t="shared" si="4"/>
        <v>91.6</v>
      </c>
      <c r="AE11" s="12">
        <f t="shared" si="4"/>
        <v>91.6</v>
      </c>
      <c r="AF11" s="12">
        <f t="shared" si="4"/>
        <v>91.6</v>
      </c>
      <c r="AG11" s="12">
        <f t="shared" si="4"/>
        <v>91.6</v>
      </c>
      <c r="AH11" s="12">
        <f t="shared" si="4"/>
        <v>91.6</v>
      </c>
      <c r="AI11" s="12">
        <f t="shared" si="4"/>
        <v>91.6</v>
      </c>
      <c r="AJ11" s="12">
        <f t="shared" si="4"/>
        <v>91.6</v>
      </c>
      <c r="AK11" s="12">
        <f t="shared" si="4"/>
        <v>91.6</v>
      </c>
      <c r="AL11" s="12">
        <f t="shared" si="4"/>
        <v>91.6</v>
      </c>
      <c r="AM11" s="12">
        <f t="shared" si="4"/>
        <v>91.6</v>
      </c>
      <c r="AN11" s="12">
        <f t="shared" si="4"/>
        <v>91.6</v>
      </c>
      <c r="AO11" s="12">
        <f t="shared" si="4"/>
        <v>91.6</v>
      </c>
      <c r="AP11" s="12">
        <f t="shared" si="4"/>
        <v>91.6</v>
      </c>
      <c r="AQ11" s="12">
        <f t="shared" si="4"/>
        <v>91.6</v>
      </c>
      <c r="AR11" s="12">
        <f t="shared" si="4"/>
        <v>91.6</v>
      </c>
      <c r="AS11" s="12">
        <f t="shared" si="4"/>
        <v>91.6</v>
      </c>
      <c r="AT11" s="12">
        <f t="shared" si="4"/>
        <v>91.6</v>
      </c>
      <c r="AU11" s="12">
        <f t="shared" si="4"/>
        <v>91.6</v>
      </c>
      <c r="AV11" s="12">
        <f t="shared" si="4"/>
        <v>91.6</v>
      </c>
      <c r="AW11" s="12">
        <f t="shared" si="4"/>
        <v>91.6</v>
      </c>
      <c r="AX11" s="12">
        <f t="shared" si="4"/>
        <v>91.6</v>
      </c>
      <c r="AY11" s="12">
        <f t="shared" si="4"/>
        <v>91.6</v>
      </c>
      <c r="AZ11" s="12">
        <f t="shared" si="4"/>
        <v>91.6</v>
      </c>
      <c r="BA11" s="12">
        <f t="shared" si="4"/>
        <v>91.6</v>
      </c>
      <c r="BB11" s="12">
        <f t="shared" si="4"/>
        <v>91.6</v>
      </c>
      <c r="BC11" s="12">
        <f t="shared" si="4"/>
        <v>91.6</v>
      </c>
      <c r="BD11" s="12">
        <f t="shared" si="4"/>
        <v>91.6</v>
      </c>
      <c r="BE11" s="12">
        <f t="shared" si="4"/>
        <v>91.6</v>
      </c>
      <c r="BF11" s="12">
        <f t="shared" si="4"/>
        <v>91.6</v>
      </c>
      <c r="BG11" s="12">
        <f t="shared" si="4"/>
        <v>91.6</v>
      </c>
      <c r="BH11" s="12">
        <f t="shared" si="4"/>
        <v>91.6</v>
      </c>
      <c r="BI11" s="12">
        <f t="shared" si="4"/>
        <v>91.6</v>
      </c>
      <c r="BJ11" s="12">
        <f t="shared" si="4"/>
        <v>91.6</v>
      </c>
      <c r="BK11" s="12">
        <f t="shared" si="4"/>
        <v>91.6</v>
      </c>
      <c r="BL11" s="12">
        <f t="shared" si="4"/>
        <v>91.6</v>
      </c>
      <c r="BM11" s="12">
        <f t="shared" si="4"/>
        <v>91.6</v>
      </c>
      <c r="BN11" s="12">
        <f t="shared" si="4"/>
        <v>91.6</v>
      </c>
      <c r="BO11" s="12">
        <f t="shared" si="4"/>
        <v>91.6</v>
      </c>
      <c r="BP11" s="12">
        <f t="shared" si="4"/>
        <v>91.6</v>
      </c>
      <c r="BQ11" s="12">
        <f t="shared" si="4"/>
        <v>91.6</v>
      </c>
      <c r="BR11" s="12">
        <f t="shared" si="4"/>
        <v>91.6</v>
      </c>
      <c r="BS11" s="12">
        <f t="shared" ref="BS11:BU11" si="5">$E$11</f>
        <v>91.6</v>
      </c>
      <c r="BT11" s="12">
        <f t="shared" si="5"/>
        <v>91.6</v>
      </c>
      <c r="BU11" s="12">
        <f t="shared" si="5"/>
        <v>91.6</v>
      </c>
    </row>
    <row r="12" spans="1:73" ht="19.5" customHeight="1" x14ac:dyDescent="0.25">
      <c r="A12" s="204"/>
      <c r="B12" s="38" t="s">
        <v>89</v>
      </c>
      <c r="C12" s="26" t="s">
        <v>6</v>
      </c>
      <c r="D12" s="32"/>
      <c r="E12" s="59">
        <f>'Прил-е № 1'!$C$17</f>
        <v>230.9</v>
      </c>
      <c r="F12" s="12">
        <f>$E$12</f>
        <v>230.9</v>
      </c>
      <c r="G12" s="12">
        <f t="shared" ref="G12:BR12" si="6">$E$12</f>
        <v>230.9</v>
      </c>
      <c r="H12" s="12">
        <f t="shared" si="6"/>
        <v>230.9</v>
      </c>
      <c r="I12" s="12">
        <f t="shared" si="6"/>
        <v>230.9</v>
      </c>
      <c r="J12" s="12">
        <f t="shared" si="6"/>
        <v>230.9</v>
      </c>
      <c r="K12" s="12">
        <f t="shared" si="6"/>
        <v>230.9</v>
      </c>
      <c r="L12" s="12">
        <f t="shared" si="6"/>
        <v>230.9</v>
      </c>
      <c r="M12" s="12">
        <f t="shared" si="6"/>
        <v>230.9</v>
      </c>
      <c r="N12" s="12">
        <f t="shared" si="6"/>
        <v>230.9</v>
      </c>
      <c r="O12" s="12">
        <f t="shared" si="6"/>
        <v>230.9</v>
      </c>
      <c r="P12" s="12">
        <f t="shared" si="6"/>
        <v>230.9</v>
      </c>
      <c r="Q12" s="12">
        <f t="shared" si="6"/>
        <v>230.9</v>
      </c>
      <c r="R12" s="12">
        <f t="shared" si="6"/>
        <v>230.9</v>
      </c>
      <c r="S12" s="12">
        <f t="shared" si="6"/>
        <v>230.9</v>
      </c>
      <c r="T12" s="12">
        <f t="shared" si="6"/>
        <v>230.9</v>
      </c>
      <c r="U12" s="12">
        <f t="shared" si="6"/>
        <v>230.9</v>
      </c>
      <c r="V12" s="12">
        <f t="shared" si="6"/>
        <v>230.9</v>
      </c>
      <c r="W12" s="12">
        <f t="shared" si="6"/>
        <v>230.9</v>
      </c>
      <c r="X12" s="12">
        <f t="shared" si="6"/>
        <v>230.9</v>
      </c>
      <c r="Y12" s="12">
        <f t="shared" si="6"/>
        <v>230.9</v>
      </c>
      <c r="Z12" s="12">
        <f t="shared" si="6"/>
        <v>230.9</v>
      </c>
      <c r="AA12" s="12">
        <f t="shared" si="6"/>
        <v>230.9</v>
      </c>
      <c r="AB12" s="12">
        <f t="shared" si="6"/>
        <v>230.9</v>
      </c>
      <c r="AC12" s="12">
        <f t="shared" si="6"/>
        <v>230.9</v>
      </c>
      <c r="AD12" s="12">
        <f t="shared" si="6"/>
        <v>230.9</v>
      </c>
      <c r="AE12" s="12">
        <f t="shared" si="6"/>
        <v>230.9</v>
      </c>
      <c r="AF12" s="12">
        <f t="shared" si="6"/>
        <v>230.9</v>
      </c>
      <c r="AG12" s="12">
        <f t="shared" si="6"/>
        <v>230.9</v>
      </c>
      <c r="AH12" s="12">
        <f t="shared" si="6"/>
        <v>230.9</v>
      </c>
      <c r="AI12" s="12">
        <f t="shared" si="6"/>
        <v>230.9</v>
      </c>
      <c r="AJ12" s="12">
        <f t="shared" si="6"/>
        <v>230.9</v>
      </c>
      <c r="AK12" s="12">
        <f t="shared" si="6"/>
        <v>230.9</v>
      </c>
      <c r="AL12" s="12">
        <f t="shared" si="6"/>
        <v>230.9</v>
      </c>
      <c r="AM12" s="12">
        <f t="shared" si="6"/>
        <v>230.9</v>
      </c>
      <c r="AN12" s="12">
        <f t="shared" si="6"/>
        <v>230.9</v>
      </c>
      <c r="AO12" s="12">
        <f t="shared" si="6"/>
        <v>230.9</v>
      </c>
      <c r="AP12" s="12">
        <f t="shared" si="6"/>
        <v>230.9</v>
      </c>
      <c r="AQ12" s="12">
        <f t="shared" si="6"/>
        <v>230.9</v>
      </c>
      <c r="AR12" s="12">
        <f t="shared" si="6"/>
        <v>230.9</v>
      </c>
      <c r="AS12" s="12">
        <f t="shared" si="6"/>
        <v>230.9</v>
      </c>
      <c r="AT12" s="12">
        <f t="shared" si="6"/>
        <v>230.9</v>
      </c>
      <c r="AU12" s="12">
        <f t="shared" si="6"/>
        <v>230.9</v>
      </c>
      <c r="AV12" s="12">
        <f t="shared" si="6"/>
        <v>230.9</v>
      </c>
      <c r="AW12" s="12">
        <f t="shared" si="6"/>
        <v>230.9</v>
      </c>
      <c r="AX12" s="12">
        <f t="shared" si="6"/>
        <v>230.9</v>
      </c>
      <c r="AY12" s="12">
        <f t="shared" si="6"/>
        <v>230.9</v>
      </c>
      <c r="AZ12" s="12">
        <f t="shared" si="6"/>
        <v>230.9</v>
      </c>
      <c r="BA12" s="12">
        <f t="shared" si="6"/>
        <v>230.9</v>
      </c>
      <c r="BB12" s="12">
        <f t="shared" si="6"/>
        <v>230.9</v>
      </c>
      <c r="BC12" s="12">
        <f t="shared" si="6"/>
        <v>230.9</v>
      </c>
      <c r="BD12" s="12">
        <f t="shared" si="6"/>
        <v>230.9</v>
      </c>
      <c r="BE12" s="12">
        <f t="shared" si="6"/>
        <v>230.9</v>
      </c>
      <c r="BF12" s="12">
        <f t="shared" si="6"/>
        <v>230.9</v>
      </c>
      <c r="BG12" s="12">
        <f t="shared" si="6"/>
        <v>230.9</v>
      </c>
      <c r="BH12" s="12">
        <f t="shared" si="6"/>
        <v>230.9</v>
      </c>
      <c r="BI12" s="12">
        <f t="shared" si="6"/>
        <v>230.9</v>
      </c>
      <c r="BJ12" s="12">
        <f t="shared" si="6"/>
        <v>230.9</v>
      </c>
      <c r="BK12" s="12">
        <f t="shared" si="6"/>
        <v>230.9</v>
      </c>
      <c r="BL12" s="12">
        <f t="shared" si="6"/>
        <v>230.9</v>
      </c>
      <c r="BM12" s="12">
        <f t="shared" si="6"/>
        <v>230.9</v>
      </c>
      <c r="BN12" s="12">
        <f t="shared" si="6"/>
        <v>230.9</v>
      </c>
      <c r="BO12" s="12">
        <f t="shared" si="6"/>
        <v>230.9</v>
      </c>
      <c r="BP12" s="12">
        <f t="shared" si="6"/>
        <v>230.9</v>
      </c>
      <c r="BQ12" s="12">
        <f t="shared" si="6"/>
        <v>230.9</v>
      </c>
      <c r="BR12" s="12">
        <f t="shared" si="6"/>
        <v>230.9</v>
      </c>
      <c r="BS12" s="12">
        <f t="shared" ref="BS12:BU12" si="7">$E$12</f>
        <v>230.9</v>
      </c>
      <c r="BT12" s="12">
        <f t="shared" si="7"/>
        <v>230.9</v>
      </c>
      <c r="BU12" s="12">
        <f t="shared" si="7"/>
        <v>230.9</v>
      </c>
    </row>
    <row r="13" spans="1:73" ht="20.25" customHeight="1" x14ac:dyDescent="0.25">
      <c r="A13" s="204"/>
      <c r="B13" s="27" t="s">
        <v>88</v>
      </c>
      <c r="C13" s="25" t="s">
        <v>7</v>
      </c>
      <c r="D13" s="31"/>
      <c r="E13" s="59">
        <f>'Прил-е № 1'!$C$18</f>
        <v>274.39999999999998</v>
      </c>
      <c r="F13" s="12">
        <f>$E$13</f>
        <v>274.39999999999998</v>
      </c>
      <c r="G13" s="12">
        <f t="shared" ref="G13:BR13" si="8">$E$13</f>
        <v>274.39999999999998</v>
      </c>
      <c r="H13" s="12">
        <f t="shared" si="8"/>
        <v>274.39999999999998</v>
      </c>
      <c r="I13" s="12">
        <f t="shared" si="8"/>
        <v>274.39999999999998</v>
      </c>
      <c r="J13" s="12">
        <f t="shared" si="8"/>
        <v>274.39999999999998</v>
      </c>
      <c r="K13" s="12">
        <f t="shared" si="8"/>
        <v>274.39999999999998</v>
      </c>
      <c r="L13" s="12">
        <f t="shared" si="8"/>
        <v>274.39999999999998</v>
      </c>
      <c r="M13" s="12">
        <f t="shared" si="8"/>
        <v>274.39999999999998</v>
      </c>
      <c r="N13" s="12">
        <f t="shared" si="8"/>
        <v>274.39999999999998</v>
      </c>
      <c r="O13" s="12">
        <f t="shared" si="8"/>
        <v>274.39999999999998</v>
      </c>
      <c r="P13" s="12">
        <f t="shared" si="8"/>
        <v>274.39999999999998</v>
      </c>
      <c r="Q13" s="12">
        <f t="shared" si="8"/>
        <v>274.39999999999998</v>
      </c>
      <c r="R13" s="12">
        <f t="shared" si="8"/>
        <v>274.39999999999998</v>
      </c>
      <c r="S13" s="12">
        <f t="shared" si="8"/>
        <v>274.39999999999998</v>
      </c>
      <c r="T13" s="12">
        <f t="shared" si="8"/>
        <v>274.39999999999998</v>
      </c>
      <c r="U13" s="12">
        <f t="shared" si="8"/>
        <v>274.39999999999998</v>
      </c>
      <c r="V13" s="12">
        <f t="shared" si="8"/>
        <v>274.39999999999998</v>
      </c>
      <c r="W13" s="12">
        <f t="shared" si="8"/>
        <v>274.39999999999998</v>
      </c>
      <c r="X13" s="12">
        <f t="shared" si="8"/>
        <v>274.39999999999998</v>
      </c>
      <c r="Y13" s="12">
        <f t="shared" si="8"/>
        <v>274.39999999999998</v>
      </c>
      <c r="Z13" s="12">
        <f t="shared" si="8"/>
        <v>274.39999999999998</v>
      </c>
      <c r="AA13" s="12">
        <f t="shared" si="8"/>
        <v>274.39999999999998</v>
      </c>
      <c r="AB13" s="12">
        <f t="shared" si="8"/>
        <v>274.39999999999998</v>
      </c>
      <c r="AC13" s="12">
        <f t="shared" si="8"/>
        <v>274.39999999999998</v>
      </c>
      <c r="AD13" s="12">
        <f t="shared" si="8"/>
        <v>274.39999999999998</v>
      </c>
      <c r="AE13" s="12">
        <f t="shared" si="8"/>
        <v>274.39999999999998</v>
      </c>
      <c r="AF13" s="12">
        <f t="shared" si="8"/>
        <v>274.39999999999998</v>
      </c>
      <c r="AG13" s="12">
        <f t="shared" si="8"/>
        <v>274.39999999999998</v>
      </c>
      <c r="AH13" s="12">
        <f t="shared" si="8"/>
        <v>274.39999999999998</v>
      </c>
      <c r="AI13" s="12">
        <f t="shared" si="8"/>
        <v>274.39999999999998</v>
      </c>
      <c r="AJ13" s="12">
        <f t="shared" si="8"/>
        <v>274.39999999999998</v>
      </c>
      <c r="AK13" s="12">
        <f t="shared" si="8"/>
        <v>274.39999999999998</v>
      </c>
      <c r="AL13" s="12">
        <f t="shared" si="8"/>
        <v>274.39999999999998</v>
      </c>
      <c r="AM13" s="12">
        <f t="shared" si="8"/>
        <v>274.39999999999998</v>
      </c>
      <c r="AN13" s="12">
        <f t="shared" si="8"/>
        <v>274.39999999999998</v>
      </c>
      <c r="AO13" s="12">
        <f t="shared" si="8"/>
        <v>274.39999999999998</v>
      </c>
      <c r="AP13" s="12">
        <f t="shared" si="8"/>
        <v>274.39999999999998</v>
      </c>
      <c r="AQ13" s="12">
        <f t="shared" si="8"/>
        <v>274.39999999999998</v>
      </c>
      <c r="AR13" s="12">
        <f t="shared" si="8"/>
        <v>274.39999999999998</v>
      </c>
      <c r="AS13" s="12">
        <f t="shared" si="8"/>
        <v>274.39999999999998</v>
      </c>
      <c r="AT13" s="12">
        <f t="shared" si="8"/>
        <v>274.39999999999998</v>
      </c>
      <c r="AU13" s="12">
        <f t="shared" si="8"/>
        <v>274.39999999999998</v>
      </c>
      <c r="AV13" s="12">
        <f t="shared" si="8"/>
        <v>274.39999999999998</v>
      </c>
      <c r="AW13" s="12">
        <f t="shared" si="8"/>
        <v>274.39999999999998</v>
      </c>
      <c r="AX13" s="12">
        <f t="shared" si="8"/>
        <v>274.39999999999998</v>
      </c>
      <c r="AY13" s="12">
        <f t="shared" si="8"/>
        <v>274.39999999999998</v>
      </c>
      <c r="AZ13" s="12">
        <f t="shared" si="8"/>
        <v>274.39999999999998</v>
      </c>
      <c r="BA13" s="12">
        <f t="shared" si="8"/>
        <v>274.39999999999998</v>
      </c>
      <c r="BB13" s="12">
        <f t="shared" si="8"/>
        <v>274.39999999999998</v>
      </c>
      <c r="BC13" s="12">
        <f t="shared" si="8"/>
        <v>274.39999999999998</v>
      </c>
      <c r="BD13" s="12">
        <f t="shared" si="8"/>
        <v>274.39999999999998</v>
      </c>
      <c r="BE13" s="12">
        <f t="shared" si="8"/>
        <v>274.39999999999998</v>
      </c>
      <c r="BF13" s="12">
        <f t="shared" si="8"/>
        <v>274.39999999999998</v>
      </c>
      <c r="BG13" s="12">
        <f t="shared" si="8"/>
        <v>274.39999999999998</v>
      </c>
      <c r="BH13" s="12">
        <f t="shared" si="8"/>
        <v>274.39999999999998</v>
      </c>
      <c r="BI13" s="12">
        <f t="shared" si="8"/>
        <v>274.39999999999998</v>
      </c>
      <c r="BJ13" s="12">
        <f t="shared" si="8"/>
        <v>274.39999999999998</v>
      </c>
      <c r="BK13" s="12">
        <f t="shared" si="8"/>
        <v>274.39999999999998</v>
      </c>
      <c r="BL13" s="12">
        <f t="shared" si="8"/>
        <v>274.39999999999998</v>
      </c>
      <c r="BM13" s="12">
        <f t="shared" si="8"/>
        <v>274.39999999999998</v>
      </c>
      <c r="BN13" s="12">
        <f t="shared" si="8"/>
        <v>274.39999999999998</v>
      </c>
      <c r="BO13" s="12">
        <f t="shared" si="8"/>
        <v>274.39999999999998</v>
      </c>
      <c r="BP13" s="12">
        <f t="shared" si="8"/>
        <v>274.39999999999998</v>
      </c>
      <c r="BQ13" s="12">
        <f t="shared" si="8"/>
        <v>274.39999999999998</v>
      </c>
      <c r="BR13" s="12">
        <f t="shared" si="8"/>
        <v>274.39999999999998</v>
      </c>
      <c r="BS13" s="12">
        <f t="shared" ref="BS13:BU13" si="9">$E$13</f>
        <v>274.39999999999998</v>
      </c>
      <c r="BT13" s="12">
        <f t="shared" si="9"/>
        <v>274.39999999999998</v>
      </c>
      <c r="BU13" s="12">
        <f t="shared" si="9"/>
        <v>274.39999999999998</v>
      </c>
    </row>
    <row r="14" spans="1:73" ht="25.5" x14ac:dyDescent="0.25">
      <c r="A14" s="204"/>
      <c r="B14" s="26" t="s">
        <v>90</v>
      </c>
      <c r="C14" s="25" t="s">
        <v>8</v>
      </c>
      <c r="D14" s="31"/>
      <c r="E14" s="59">
        <f>'Прил-е № 1'!$C$19</f>
        <v>329.8</v>
      </c>
      <c r="F14" s="12">
        <f>$E$14</f>
        <v>329.8</v>
      </c>
      <c r="G14" s="12">
        <f t="shared" ref="G14:M14" si="10">$E$14</f>
        <v>329.8</v>
      </c>
      <c r="H14" s="12">
        <f t="shared" si="10"/>
        <v>329.8</v>
      </c>
      <c r="I14" s="12">
        <f t="shared" si="10"/>
        <v>329.8</v>
      </c>
      <c r="J14" s="12">
        <f t="shared" si="10"/>
        <v>329.8</v>
      </c>
      <c r="K14" s="12">
        <f t="shared" si="10"/>
        <v>329.8</v>
      </c>
      <c r="L14" s="12">
        <f t="shared" si="10"/>
        <v>329.8</v>
      </c>
      <c r="M14" s="12">
        <f t="shared" si="10"/>
        <v>329.8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</row>
    <row r="15" spans="1:73" ht="25.5" x14ac:dyDescent="0.25">
      <c r="A15" s="204"/>
      <c r="B15" s="26" t="s">
        <v>91</v>
      </c>
      <c r="C15" s="25" t="s">
        <v>9</v>
      </c>
      <c r="D15" s="31"/>
      <c r="E15" s="59">
        <f>'Прил-е № 1'!$C$20</f>
        <v>329.8</v>
      </c>
      <c r="F15" s="16"/>
      <c r="G15" s="16"/>
      <c r="H15" s="16"/>
      <c r="I15" s="16"/>
      <c r="J15" s="16"/>
      <c r="K15" s="16"/>
      <c r="L15" s="16"/>
      <c r="M15" s="12"/>
      <c r="N15" s="12">
        <f>$E$15</f>
        <v>329.8</v>
      </c>
      <c r="O15" s="12">
        <f t="shared" ref="O15:AL15" si="11">$E$15</f>
        <v>329.8</v>
      </c>
      <c r="P15" s="12">
        <f t="shared" si="11"/>
        <v>329.8</v>
      </c>
      <c r="Q15" s="12">
        <f t="shared" si="11"/>
        <v>329.8</v>
      </c>
      <c r="R15" s="12">
        <f t="shared" si="11"/>
        <v>329.8</v>
      </c>
      <c r="S15" s="12">
        <f t="shared" si="11"/>
        <v>329.8</v>
      </c>
      <c r="T15" s="12">
        <f t="shared" si="11"/>
        <v>329.8</v>
      </c>
      <c r="U15" s="12">
        <f t="shared" si="11"/>
        <v>329.8</v>
      </c>
      <c r="V15" s="12">
        <f t="shared" si="11"/>
        <v>329.8</v>
      </c>
      <c r="W15" s="12">
        <f t="shared" si="11"/>
        <v>329.8</v>
      </c>
      <c r="X15" s="12">
        <f t="shared" si="11"/>
        <v>329.8</v>
      </c>
      <c r="Y15" s="12">
        <f t="shared" si="11"/>
        <v>329.8</v>
      </c>
      <c r="Z15" s="12">
        <f t="shared" si="11"/>
        <v>329.8</v>
      </c>
      <c r="AA15" s="12">
        <f t="shared" si="11"/>
        <v>329.8</v>
      </c>
      <c r="AB15" s="12">
        <f t="shared" si="11"/>
        <v>329.8</v>
      </c>
      <c r="AC15" s="12">
        <f t="shared" si="11"/>
        <v>329.8</v>
      </c>
      <c r="AD15" s="12">
        <f t="shared" si="11"/>
        <v>329.8</v>
      </c>
      <c r="AE15" s="12">
        <f t="shared" si="11"/>
        <v>329.8</v>
      </c>
      <c r="AF15" s="12">
        <f t="shared" si="11"/>
        <v>329.8</v>
      </c>
      <c r="AG15" s="12">
        <f t="shared" si="11"/>
        <v>329.8</v>
      </c>
      <c r="AH15" s="12">
        <f t="shared" si="11"/>
        <v>329.8</v>
      </c>
      <c r="AI15" s="12">
        <f t="shared" si="11"/>
        <v>329.8</v>
      </c>
      <c r="AJ15" s="12">
        <f t="shared" si="11"/>
        <v>329.8</v>
      </c>
      <c r="AK15" s="12">
        <f t="shared" si="11"/>
        <v>329.8</v>
      </c>
      <c r="AL15" s="12">
        <f t="shared" si="11"/>
        <v>329.8</v>
      </c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</row>
    <row r="16" spans="1:73" s="7" customFormat="1" ht="15.75" x14ac:dyDescent="0.25">
      <c r="A16" s="204"/>
      <c r="B16" s="27" t="s">
        <v>167</v>
      </c>
      <c r="C16" s="25" t="s">
        <v>10</v>
      </c>
      <c r="D16" s="31"/>
      <c r="E16" s="22">
        <f>'Прил-е № 1'!$C$23</f>
        <v>1022.1</v>
      </c>
      <c r="F16" s="12">
        <f>$E$16</f>
        <v>1022.1</v>
      </c>
      <c r="G16" s="12"/>
      <c r="H16" s="12">
        <f>$E$16</f>
        <v>1022.1</v>
      </c>
      <c r="I16" s="12"/>
      <c r="J16" s="12">
        <f>$E$16</f>
        <v>1022.1</v>
      </c>
      <c r="K16" s="12"/>
      <c r="L16" s="12">
        <f>$E$16</f>
        <v>1022.1</v>
      </c>
      <c r="M16" s="12"/>
      <c r="N16" s="12">
        <f>$E$16</f>
        <v>1022.1</v>
      </c>
      <c r="O16" s="12"/>
      <c r="P16" s="12">
        <f>$E$16</f>
        <v>1022.1</v>
      </c>
      <c r="Q16" s="12"/>
      <c r="R16" s="12">
        <f>$E$16</f>
        <v>1022.1</v>
      </c>
      <c r="S16" s="12"/>
      <c r="T16" s="12">
        <f>$E$16</f>
        <v>1022.1</v>
      </c>
      <c r="U16" s="12"/>
      <c r="V16" s="12">
        <f>$E$16</f>
        <v>1022.1</v>
      </c>
      <c r="W16" s="12"/>
      <c r="X16" s="12">
        <f>$E$16</f>
        <v>1022.1</v>
      </c>
      <c r="Y16" s="12"/>
      <c r="Z16" s="12">
        <f>$E$16</f>
        <v>1022.1</v>
      </c>
      <c r="AA16" s="12"/>
      <c r="AB16" s="12">
        <f>$E$16</f>
        <v>1022.1</v>
      </c>
      <c r="AC16" s="12"/>
      <c r="AD16" s="12">
        <f>$E$16</f>
        <v>1022.1</v>
      </c>
      <c r="AE16" s="12"/>
      <c r="AF16" s="12">
        <f>$E$16</f>
        <v>1022.1</v>
      </c>
      <c r="AG16" s="12"/>
      <c r="AH16" s="12">
        <f>$E$16</f>
        <v>1022.1</v>
      </c>
      <c r="AI16" s="12"/>
      <c r="AJ16" s="12">
        <f>$E$16</f>
        <v>1022.1</v>
      </c>
      <c r="AK16" s="12"/>
      <c r="AL16" s="12">
        <f>$E$16</f>
        <v>1022.1</v>
      </c>
      <c r="AM16" s="12"/>
      <c r="AN16" s="12">
        <f>$E$16</f>
        <v>1022.1</v>
      </c>
      <c r="AO16" s="12"/>
      <c r="AP16" s="12">
        <f>$E$16</f>
        <v>1022.1</v>
      </c>
      <c r="AQ16" s="12"/>
      <c r="AR16" s="12">
        <f>$E$16</f>
        <v>1022.1</v>
      </c>
      <c r="AS16" s="12"/>
      <c r="AT16" s="12">
        <f>$E$16</f>
        <v>1022.1</v>
      </c>
      <c r="AU16" s="12"/>
      <c r="AV16" s="12">
        <f>$E$16</f>
        <v>1022.1</v>
      </c>
      <c r="AW16" s="12"/>
      <c r="AX16" s="12">
        <f>$E$16</f>
        <v>1022.1</v>
      </c>
      <c r="AY16" s="12"/>
      <c r="AZ16" s="12">
        <f>$E$16</f>
        <v>1022.1</v>
      </c>
      <c r="BA16" s="12"/>
      <c r="BB16" s="12">
        <f>$E$16</f>
        <v>1022.1</v>
      </c>
      <c r="BC16" s="12"/>
      <c r="BD16" s="12">
        <f>$E$16</f>
        <v>1022.1</v>
      </c>
      <c r="BE16" s="12"/>
      <c r="BF16" s="12">
        <f>$E$16</f>
        <v>1022.1</v>
      </c>
      <c r="BG16" s="12"/>
      <c r="BH16" s="12">
        <f>$E$16</f>
        <v>1022.1</v>
      </c>
      <c r="BI16" s="12"/>
      <c r="BJ16" s="12">
        <f>$E$16</f>
        <v>1022.1</v>
      </c>
      <c r="BK16" s="12"/>
      <c r="BL16" s="12">
        <f>$E$16</f>
        <v>1022.1</v>
      </c>
      <c r="BM16" s="12"/>
      <c r="BN16" s="12">
        <f>$E$16</f>
        <v>1022.1</v>
      </c>
      <c r="BO16" s="12"/>
      <c r="BP16" s="12">
        <f>$E$16</f>
        <v>1022.1</v>
      </c>
      <c r="BQ16" s="12"/>
      <c r="BR16" s="12">
        <f>$E$16</f>
        <v>1022.1</v>
      </c>
      <c r="BS16" s="12"/>
      <c r="BT16" s="12">
        <f>$E$16</f>
        <v>1022.1</v>
      </c>
      <c r="BU16" s="12"/>
    </row>
    <row r="17" spans="1:77" s="7" customFormat="1" ht="15.75" x14ac:dyDescent="0.25">
      <c r="A17" s="204"/>
      <c r="B17" s="38" t="s">
        <v>166</v>
      </c>
      <c r="C17" s="38" t="s">
        <v>146</v>
      </c>
      <c r="D17" s="32"/>
      <c r="E17" s="22">
        <f>'Прил-е № 1'!$C$22</f>
        <v>1126</v>
      </c>
      <c r="F17" s="17"/>
      <c r="G17" s="17"/>
      <c r="H17" s="17"/>
      <c r="I17" s="17"/>
      <c r="J17" s="17"/>
      <c r="K17" s="17"/>
      <c r="L17" s="12">
        <f>$E$17</f>
        <v>1126</v>
      </c>
      <c r="M17" s="12">
        <f t="shared" ref="M17:BU17" si="12">$E$17</f>
        <v>1126</v>
      </c>
      <c r="N17" s="12">
        <f t="shared" si="12"/>
        <v>1126</v>
      </c>
      <c r="O17" s="12">
        <f t="shared" si="12"/>
        <v>1126</v>
      </c>
      <c r="P17" s="12">
        <f t="shared" si="12"/>
        <v>1126</v>
      </c>
      <c r="Q17" s="12">
        <f t="shared" si="12"/>
        <v>1126</v>
      </c>
      <c r="R17" s="12">
        <f t="shared" si="12"/>
        <v>1126</v>
      </c>
      <c r="S17" s="12">
        <f t="shared" si="12"/>
        <v>1126</v>
      </c>
      <c r="T17" s="12">
        <f t="shared" si="12"/>
        <v>1126</v>
      </c>
      <c r="U17" s="12">
        <f t="shared" si="12"/>
        <v>1126</v>
      </c>
      <c r="V17" s="12">
        <f t="shared" si="12"/>
        <v>1126</v>
      </c>
      <c r="W17" s="12">
        <f t="shared" si="12"/>
        <v>1126</v>
      </c>
      <c r="X17" s="12">
        <f t="shared" si="12"/>
        <v>1126</v>
      </c>
      <c r="Y17" s="12">
        <f t="shared" si="12"/>
        <v>1126</v>
      </c>
      <c r="Z17" s="12">
        <f t="shared" si="12"/>
        <v>1126</v>
      </c>
      <c r="AA17" s="12">
        <f t="shared" si="12"/>
        <v>1126</v>
      </c>
      <c r="AB17" s="12">
        <f t="shared" si="12"/>
        <v>1126</v>
      </c>
      <c r="AC17" s="12">
        <f t="shared" si="12"/>
        <v>1126</v>
      </c>
      <c r="AD17" s="12">
        <f t="shared" si="12"/>
        <v>1126</v>
      </c>
      <c r="AE17" s="12">
        <f t="shared" si="12"/>
        <v>1126</v>
      </c>
      <c r="AF17" s="12">
        <f t="shared" si="12"/>
        <v>1126</v>
      </c>
      <c r="AG17" s="12">
        <f t="shared" si="12"/>
        <v>1126</v>
      </c>
      <c r="AH17" s="12">
        <f t="shared" si="12"/>
        <v>1126</v>
      </c>
      <c r="AI17" s="12">
        <f t="shared" si="12"/>
        <v>1126</v>
      </c>
      <c r="AJ17" s="12">
        <f t="shared" si="12"/>
        <v>1126</v>
      </c>
      <c r="AK17" s="12">
        <f t="shared" si="12"/>
        <v>1126</v>
      </c>
      <c r="AL17" s="12">
        <f t="shared" si="12"/>
        <v>1126</v>
      </c>
      <c r="AM17" s="12">
        <f t="shared" si="12"/>
        <v>1126</v>
      </c>
      <c r="AN17" s="12">
        <f t="shared" si="12"/>
        <v>1126</v>
      </c>
      <c r="AO17" s="12">
        <f t="shared" si="12"/>
        <v>1126</v>
      </c>
      <c r="AP17" s="12">
        <f t="shared" si="12"/>
        <v>1126</v>
      </c>
      <c r="AQ17" s="12">
        <f t="shared" si="12"/>
        <v>1126</v>
      </c>
      <c r="AR17" s="12">
        <f t="shared" si="12"/>
        <v>1126</v>
      </c>
      <c r="AS17" s="12">
        <f t="shared" si="12"/>
        <v>1126</v>
      </c>
      <c r="AT17" s="12">
        <f t="shared" si="12"/>
        <v>1126</v>
      </c>
      <c r="AU17" s="12">
        <f t="shared" si="12"/>
        <v>1126</v>
      </c>
      <c r="AV17" s="12">
        <f t="shared" si="12"/>
        <v>1126</v>
      </c>
      <c r="AW17" s="12">
        <f t="shared" si="12"/>
        <v>1126</v>
      </c>
      <c r="AX17" s="12">
        <f t="shared" si="12"/>
        <v>1126</v>
      </c>
      <c r="AY17" s="12">
        <f t="shared" si="12"/>
        <v>1126</v>
      </c>
      <c r="AZ17" s="12">
        <f t="shared" si="12"/>
        <v>1126</v>
      </c>
      <c r="BA17" s="12">
        <f t="shared" si="12"/>
        <v>1126</v>
      </c>
      <c r="BB17" s="12">
        <f t="shared" si="12"/>
        <v>1126</v>
      </c>
      <c r="BC17" s="12">
        <f t="shared" si="12"/>
        <v>1126</v>
      </c>
      <c r="BD17" s="12">
        <f t="shared" si="12"/>
        <v>1126</v>
      </c>
      <c r="BE17" s="12">
        <f t="shared" si="12"/>
        <v>1126</v>
      </c>
      <c r="BF17" s="12">
        <f t="shared" si="12"/>
        <v>1126</v>
      </c>
      <c r="BG17" s="12">
        <f t="shared" si="12"/>
        <v>1126</v>
      </c>
      <c r="BH17" s="12">
        <f t="shared" si="12"/>
        <v>1126</v>
      </c>
      <c r="BI17" s="12">
        <f t="shared" si="12"/>
        <v>1126</v>
      </c>
      <c r="BJ17" s="12">
        <f t="shared" si="12"/>
        <v>1126</v>
      </c>
      <c r="BK17" s="12">
        <f t="shared" si="12"/>
        <v>1126</v>
      </c>
      <c r="BL17" s="12">
        <f t="shared" si="12"/>
        <v>1126</v>
      </c>
      <c r="BM17" s="12">
        <f t="shared" si="12"/>
        <v>1126</v>
      </c>
      <c r="BN17" s="12">
        <f t="shared" si="12"/>
        <v>1126</v>
      </c>
      <c r="BO17" s="12">
        <f t="shared" si="12"/>
        <v>1126</v>
      </c>
      <c r="BP17" s="12">
        <f t="shared" si="12"/>
        <v>1126</v>
      </c>
      <c r="BQ17" s="12">
        <f t="shared" si="12"/>
        <v>1126</v>
      </c>
      <c r="BR17" s="12">
        <f t="shared" si="12"/>
        <v>1126</v>
      </c>
      <c r="BS17" s="12">
        <f t="shared" si="12"/>
        <v>1126</v>
      </c>
      <c r="BT17" s="12">
        <f t="shared" si="12"/>
        <v>1126</v>
      </c>
      <c r="BU17" s="12">
        <f t="shared" si="12"/>
        <v>1126</v>
      </c>
    </row>
    <row r="18" spans="1:77" s="7" customFormat="1" ht="15.75" x14ac:dyDescent="0.25">
      <c r="A18" s="205"/>
      <c r="B18" s="27" t="s">
        <v>51</v>
      </c>
      <c r="C18" s="27" t="s">
        <v>149</v>
      </c>
      <c r="D18" s="31"/>
      <c r="E18" s="22">
        <f>'Прил-е № 1'!$C$21</f>
        <v>340.8</v>
      </c>
      <c r="F18" s="17"/>
      <c r="G18" s="17"/>
      <c r="H18" s="17"/>
      <c r="I18" s="17"/>
      <c r="J18" s="17"/>
      <c r="K18" s="17"/>
      <c r="L18" s="17"/>
      <c r="M18" s="17"/>
      <c r="N18" s="12">
        <f>$E$18</f>
        <v>340.8</v>
      </c>
      <c r="O18" s="12">
        <f t="shared" ref="O18:BU18" si="13">$E$18</f>
        <v>340.8</v>
      </c>
      <c r="P18" s="12">
        <f t="shared" si="13"/>
        <v>340.8</v>
      </c>
      <c r="Q18" s="12">
        <f t="shared" si="13"/>
        <v>340.8</v>
      </c>
      <c r="R18" s="12">
        <f t="shared" si="13"/>
        <v>340.8</v>
      </c>
      <c r="S18" s="12">
        <f t="shared" si="13"/>
        <v>340.8</v>
      </c>
      <c r="T18" s="12">
        <f t="shared" si="13"/>
        <v>340.8</v>
      </c>
      <c r="U18" s="12">
        <f t="shared" si="13"/>
        <v>340.8</v>
      </c>
      <c r="V18" s="12">
        <f t="shared" si="13"/>
        <v>340.8</v>
      </c>
      <c r="W18" s="12">
        <f t="shared" si="13"/>
        <v>340.8</v>
      </c>
      <c r="X18" s="12">
        <f t="shared" si="13"/>
        <v>340.8</v>
      </c>
      <c r="Y18" s="12">
        <f t="shared" si="13"/>
        <v>340.8</v>
      </c>
      <c r="Z18" s="12">
        <f t="shared" si="13"/>
        <v>340.8</v>
      </c>
      <c r="AA18" s="12">
        <f t="shared" si="13"/>
        <v>340.8</v>
      </c>
      <c r="AB18" s="12">
        <f t="shared" si="13"/>
        <v>340.8</v>
      </c>
      <c r="AC18" s="12">
        <f t="shared" si="13"/>
        <v>340.8</v>
      </c>
      <c r="AD18" s="12">
        <f t="shared" si="13"/>
        <v>340.8</v>
      </c>
      <c r="AE18" s="12">
        <f t="shared" si="13"/>
        <v>340.8</v>
      </c>
      <c r="AF18" s="12">
        <f t="shared" si="13"/>
        <v>340.8</v>
      </c>
      <c r="AG18" s="12">
        <f t="shared" si="13"/>
        <v>340.8</v>
      </c>
      <c r="AH18" s="12">
        <f t="shared" si="13"/>
        <v>340.8</v>
      </c>
      <c r="AI18" s="12">
        <f t="shared" si="13"/>
        <v>340.8</v>
      </c>
      <c r="AJ18" s="12">
        <f t="shared" si="13"/>
        <v>340.8</v>
      </c>
      <c r="AK18" s="12">
        <f t="shared" si="13"/>
        <v>340.8</v>
      </c>
      <c r="AL18" s="12">
        <f t="shared" si="13"/>
        <v>340.8</v>
      </c>
      <c r="AM18" s="12">
        <f t="shared" si="13"/>
        <v>340.8</v>
      </c>
      <c r="AN18" s="12">
        <f t="shared" si="13"/>
        <v>340.8</v>
      </c>
      <c r="AO18" s="12">
        <f t="shared" si="13"/>
        <v>340.8</v>
      </c>
      <c r="AP18" s="12">
        <f t="shared" si="13"/>
        <v>340.8</v>
      </c>
      <c r="AQ18" s="12">
        <f t="shared" si="13"/>
        <v>340.8</v>
      </c>
      <c r="AR18" s="12">
        <f t="shared" si="13"/>
        <v>340.8</v>
      </c>
      <c r="AS18" s="12">
        <f t="shared" si="13"/>
        <v>340.8</v>
      </c>
      <c r="AT18" s="12">
        <f t="shared" si="13"/>
        <v>340.8</v>
      </c>
      <c r="AU18" s="12">
        <f t="shared" si="13"/>
        <v>340.8</v>
      </c>
      <c r="AV18" s="12">
        <f t="shared" si="13"/>
        <v>340.8</v>
      </c>
      <c r="AW18" s="12">
        <f t="shared" si="13"/>
        <v>340.8</v>
      </c>
      <c r="AX18" s="12">
        <f t="shared" si="13"/>
        <v>340.8</v>
      </c>
      <c r="AY18" s="12">
        <f t="shared" si="13"/>
        <v>340.8</v>
      </c>
      <c r="AZ18" s="12">
        <f t="shared" si="13"/>
        <v>340.8</v>
      </c>
      <c r="BA18" s="12">
        <f t="shared" si="13"/>
        <v>340.8</v>
      </c>
      <c r="BB18" s="12">
        <f t="shared" si="13"/>
        <v>340.8</v>
      </c>
      <c r="BC18" s="12">
        <f t="shared" si="13"/>
        <v>340.8</v>
      </c>
      <c r="BD18" s="12">
        <f t="shared" si="13"/>
        <v>340.8</v>
      </c>
      <c r="BE18" s="12">
        <f t="shared" si="13"/>
        <v>340.8</v>
      </c>
      <c r="BF18" s="12">
        <f t="shared" si="13"/>
        <v>340.8</v>
      </c>
      <c r="BG18" s="12">
        <f t="shared" si="13"/>
        <v>340.8</v>
      </c>
      <c r="BH18" s="12">
        <f t="shared" si="13"/>
        <v>340.8</v>
      </c>
      <c r="BI18" s="12">
        <f t="shared" si="13"/>
        <v>340.8</v>
      </c>
      <c r="BJ18" s="12">
        <f t="shared" si="13"/>
        <v>340.8</v>
      </c>
      <c r="BK18" s="12">
        <f t="shared" si="13"/>
        <v>340.8</v>
      </c>
      <c r="BL18" s="12">
        <f t="shared" si="13"/>
        <v>340.8</v>
      </c>
      <c r="BM18" s="12">
        <f t="shared" si="13"/>
        <v>340.8</v>
      </c>
      <c r="BN18" s="12">
        <f t="shared" si="13"/>
        <v>340.8</v>
      </c>
      <c r="BO18" s="12">
        <f t="shared" si="13"/>
        <v>340.8</v>
      </c>
      <c r="BP18" s="12">
        <f t="shared" si="13"/>
        <v>340.8</v>
      </c>
      <c r="BQ18" s="12">
        <f t="shared" si="13"/>
        <v>340.8</v>
      </c>
      <c r="BR18" s="12">
        <f t="shared" si="13"/>
        <v>340.8</v>
      </c>
      <c r="BS18" s="12">
        <f t="shared" si="13"/>
        <v>340.8</v>
      </c>
      <c r="BT18" s="12">
        <f t="shared" si="13"/>
        <v>340.8</v>
      </c>
      <c r="BU18" s="12">
        <f t="shared" si="13"/>
        <v>340.8</v>
      </c>
    </row>
    <row r="19" spans="1:77" s="7" customFormat="1" ht="15.75" x14ac:dyDescent="0.25">
      <c r="A19" s="76"/>
      <c r="B19" s="27" t="s">
        <v>52</v>
      </c>
      <c r="C19" s="27" t="s">
        <v>135</v>
      </c>
      <c r="D19" s="33"/>
      <c r="E19" s="60">
        <f>'Прил-е № 1'!$C$27</f>
        <v>1141.7</v>
      </c>
      <c r="F19" s="11"/>
      <c r="G19" s="11"/>
      <c r="H19" s="11"/>
      <c r="I19" s="11"/>
      <c r="J19" s="11"/>
      <c r="K19" s="11"/>
      <c r="L19" s="11"/>
      <c r="M19" s="11"/>
      <c r="N19" s="11">
        <f>$E$19</f>
        <v>1141.7</v>
      </c>
      <c r="O19" s="11">
        <f t="shared" ref="O19:BU19" si="14">$E$19</f>
        <v>1141.7</v>
      </c>
      <c r="P19" s="11">
        <f t="shared" si="14"/>
        <v>1141.7</v>
      </c>
      <c r="Q19" s="11">
        <f t="shared" si="14"/>
        <v>1141.7</v>
      </c>
      <c r="R19" s="11">
        <f t="shared" si="14"/>
        <v>1141.7</v>
      </c>
      <c r="S19" s="11">
        <f t="shared" si="14"/>
        <v>1141.7</v>
      </c>
      <c r="T19" s="11">
        <f t="shared" si="14"/>
        <v>1141.7</v>
      </c>
      <c r="U19" s="11">
        <f t="shared" si="14"/>
        <v>1141.7</v>
      </c>
      <c r="V19" s="11">
        <f t="shared" si="14"/>
        <v>1141.7</v>
      </c>
      <c r="W19" s="11">
        <f t="shared" si="14"/>
        <v>1141.7</v>
      </c>
      <c r="X19" s="11">
        <f t="shared" si="14"/>
        <v>1141.7</v>
      </c>
      <c r="Y19" s="11">
        <f t="shared" si="14"/>
        <v>1141.7</v>
      </c>
      <c r="Z19" s="11">
        <f t="shared" si="14"/>
        <v>1141.7</v>
      </c>
      <c r="AA19" s="11">
        <f t="shared" si="14"/>
        <v>1141.7</v>
      </c>
      <c r="AB19" s="11">
        <f t="shared" si="14"/>
        <v>1141.7</v>
      </c>
      <c r="AC19" s="11">
        <f t="shared" si="14"/>
        <v>1141.7</v>
      </c>
      <c r="AD19" s="11">
        <f t="shared" si="14"/>
        <v>1141.7</v>
      </c>
      <c r="AE19" s="11">
        <f t="shared" si="14"/>
        <v>1141.7</v>
      </c>
      <c r="AF19" s="11">
        <f t="shared" si="14"/>
        <v>1141.7</v>
      </c>
      <c r="AG19" s="11">
        <f t="shared" si="14"/>
        <v>1141.7</v>
      </c>
      <c r="AH19" s="11">
        <f t="shared" si="14"/>
        <v>1141.7</v>
      </c>
      <c r="AI19" s="11">
        <f t="shared" si="14"/>
        <v>1141.7</v>
      </c>
      <c r="AJ19" s="11">
        <f t="shared" si="14"/>
        <v>1141.7</v>
      </c>
      <c r="AK19" s="11">
        <f t="shared" si="14"/>
        <v>1141.7</v>
      </c>
      <c r="AL19" s="11">
        <f t="shared" si="14"/>
        <v>1141.7</v>
      </c>
      <c r="AM19" s="11">
        <f t="shared" si="14"/>
        <v>1141.7</v>
      </c>
      <c r="AN19" s="11">
        <f t="shared" si="14"/>
        <v>1141.7</v>
      </c>
      <c r="AO19" s="11">
        <f t="shared" si="14"/>
        <v>1141.7</v>
      </c>
      <c r="AP19" s="11">
        <f t="shared" si="14"/>
        <v>1141.7</v>
      </c>
      <c r="AQ19" s="11">
        <f t="shared" si="14"/>
        <v>1141.7</v>
      </c>
      <c r="AR19" s="11">
        <f t="shared" si="14"/>
        <v>1141.7</v>
      </c>
      <c r="AS19" s="11">
        <f t="shared" si="14"/>
        <v>1141.7</v>
      </c>
      <c r="AT19" s="11">
        <f t="shared" si="14"/>
        <v>1141.7</v>
      </c>
      <c r="AU19" s="11">
        <f t="shared" si="14"/>
        <v>1141.7</v>
      </c>
      <c r="AV19" s="11">
        <f t="shared" si="14"/>
        <v>1141.7</v>
      </c>
      <c r="AW19" s="11">
        <f t="shared" si="14"/>
        <v>1141.7</v>
      </c>
      <c r="AX19" s="11">
        <f t="shared" si="14"/>
        <v>1141.7</v>
      </c>
      <c r="AY19" s="11">
        <f t="shared" si="14"/>
        <v>1141.7</v>
      </c>
      <c r="AZ19" s="11">
        <f t="shared" si="14"/>
        <v>1141.7</v>
      </c>
      <c r="BA19" s="11">
        <f t="shared" si="14"/>
        <v>1141.7</v>
      </c>
      <c r="BB19" s="11">
        <f t="shared" si="14"/>
        <v>1141.7</v>
      </c>
      <c r="BC19" s="11">
        <f t="shared" si="14"/>
        <v>1141.7</v>
      </c>
      <c r="BD19" s="11">
        <f t="shared" si="14"/>
        <v>1141.7</v>
      </c>
      <c r="BE19" s="11">
        <f t="shared" si="14"/>
        <v>1141.7</v>
      </c>
      <c r="BF19" s="11">
        <f t="shared" si="14"/>
        <v>1141.7</v>
      </c>
      <c r="BG19" s="11">
        <f t="shared" si="14"/>
        <v>1141.7</v>
      </c>
      <c r="BH19" s="11">
        <f t="shared" si="14"/>
        <v>1141.7</v>
      </c>
      <c r="BI19" s="11">
        <f t="shared" si="14"/>
        <v>1141.7</v>
      </c>
      <c r="BJ19" s="11">
        <f t="shared" si="14"/>
        <v>1141.7</v>
      </c>
      <c r="BK19" s="11">
        <f t="shared" si="14"/>
        <v>1141.7</v>
      </c>
      <c r="BL19" s="11">
        <f t="shared" si="14"/>
        <v>1141.7</v>
      </c>
      <c r="BM19" s="11">
        <f t="shared" si="14"/>
        <v>1141.7</v>
      </c>
      <c r="BN19" s="11">
        <f t="shared" si="14"/>
        <v>1141.7</v>
      </c>
      <c r="BO19" s="11">
        <f t="shared" si="14"/>
        <v>1141.7</v>
      </c>
      <c r="BP19" s="11">
        <f t="shared" si="14"/>
        <v>1141.7</v>
      </c>
      <c r="BQ19" s="11">
        <f t="shared" si="14"/>
        <v>1141.7</v>
      </c>
      <c r="BR19" s="11">
        <f t="shared" si="14"/>
        <v>1141.7</v>
      </c>
      <c r="BS19" s="11">
        <f t="shared" si="14"/>
        <v>1141.7</v>
      </c>
      <c r="BT19" s="11">
        <f t="shared" si="14"/>
        <v>1141.7</v>
      </c>
      <c r="BU19" s="11">
        <f t="shared" si="14"/>
        <v>1141.7</v>
      </c>
    </row>
    <row r="20" spans="1:77" s="24" customFormat="1" ht="38.25" x14ac:dyDescent="0.25">
      <c r="A20" s="76"/>
      <c r="B20" s="27" t="s">
        <v>174</v>
      </c>
      <c r="C20" s="27" t="s">
        <v>175</v>
      </c>
      <c r="D20" s="33"/>
      <c r="E20" s="59">
        <f>'Прил-е № 1'!$C$28</f>
        <v>631.5</v>
      </c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>
        <f>$E$20</f>
        <v>631.5</v>
      </c>
      <c r="T20" s="152"/>
      <c r="U20" s="152"/>
      <c r="V20" s="152"/>
      <c r="W20" s="152"/>
      <c r="X20" s="152"/>
      <c r="Y20" s="152"/>
      <c r="Z20" s="152"/>
      <c r="AA20" s="152"/>
      <c r="AB20" s="152"/>
      <c r="AC20" s="152">
        <f>$E$20</f>
        <v>631.5</v>
      </c>
      <c r="AD20" s="152"/>
      <c r="AE20" s="152"/>
      <c r="AF20" s="152"/>
      <c r="AG20" s="152"/>
      <c r="AH20" s="152"/>
      <c r="AI20" s="152"/>
      <c r="AJ20" s="152"/>
      <c r="AK20" s="152"/>
      <c r="AL20" s="152"/>
      <c r="AM20" s="152">
        <f>$E$20</f>
        <v>631.5</v>
      </c>
      <c r="AN20" s="152"/>
      <c r="AO20" s="152"/>
      <c r="AP20" s="152"/>
      <c r="AQ20" s="152"/>
      <c r="AR20" s="152"/>
      <c r="AS20" s="152"/>
      <c r="AT20" s="152"/>
      <c r="AU20" s="152"/>
      <c r="AV20" s="152"/>
      <c r="AW20" s="152">
        <f>$E$20</f>
        <v>631.5</v>
      </c>
      <c r="AX20" s="152"/>
      <c r="AY20" s="152"/>
      <c r="AZ20" s="152"/>
      <c r="BA20" s="152"/>
      <c r="BB20" s="152"/>
      <c r="BC20" s="152"/>
      <c r="BD20" s="152"/>
      <c r="BE20" s="152"/>
      <c r="BF20" s="152"/>
      <c r="BG20" s="152">
        <f>$E$20</f>
        <v>631.5</v>
      </c>
      <c r="BH20" s="152"/>
      <c r="BI20" s="152"/>
      <c r="BJ20" s="152"/>
      <c r="BK20" s="152"/>
      <c r="BL20" s="152"/>
      <c r="BM20" s="152"/>
      <c r="BN20" s="152"/>
      <c r="BO20" s="152"/>
      <c r="BP20" s="152"/>
      <c r="BQ20" s="152">
        <f>$E$20</f>
        <v>631.5</v>
      </c>
      <c r="BR20" s="152"/>
      <c r="BS20" s="152"/>
      <c r="BT20" s="152"/>
      <c r="BU20" s="152"/>
    </row>
    <row r="21" spans="1:77" ht="25.5" x14ac:dyDescent="0.25">
      <c r="A21" s="76"/>
      <c r="B21" s="27" t="s">
        <v>50</v>
      </c>
      <c r="C21" s="25" t="s">
        <v>20</v>
      </c>
      <c r="D21" s="31"/>
      <c r="E21" s="34">
        <f>'Прил-е № 1'!$C$35</f>
        <v>605</v>
      </c>
      <c r="F21" s="11">
        <f>$E$21</f>
        <v>605</v>
      </c>
      <c r="G21" s="11">
        <f t="shared" ref="G21:M21" si="15">$E$21</f>
        <v>605</v>
      </c>
      <c r="H21" s="11">
        <f t="shared" si="15"/>
        <v>605</v>
      </c>
      <c r="I21" s="11">
        <f t="shared" si="15"/>
        <v>605</v>
      </c>
      <c r="J21" s="11">
        <f t="shared" si="15"/>
        <v>605</v>
      </c>
      <c r="K21" s="11">
        <f t="shared" si="15"/>
        <v>605</v>
      </c>
      <c r="L21" s="11">
        <f t="shared" si="15"/>
        <v>605</v>
      </c>
      <c r="M21" s="11">
        <f t="shared" si="15"/>
        <v>605</v>
      </c>
      <c r="N21" s="11"/>
      <c r="O21" s="11"/>
      <c r="P21" s="11">
        <f t="shared" ref="P21" si="16">$E$21</f>
        <v>605</v>
      </c>
      <c r="Q21" s="11"/>
      <c r="R21" s="11"/>
      <c r="S21" s="11">
        <f t="shared" ref="S21" si="17">$E$21</f>
        <v>605</v>
      </c>
      <c r="T21" s="11"/>
      <c r="U21" s="11"/>
      <c r="V21" s="11">
        <f t="shared" ref="V21" si="18">$E$21</f>
        <v>605</v>
      </c>
      <c r="W21" s="11"/>
      <c r="X21" s="11"/>
      <c r="Y21" s="11">
        <f t="shared" ref="Y21" si="19">$E$21</f>
        <v>605</v>
      </c>
      <c r="Z21" s="11"/>
      <c r="AA21" s="11"/>
      <c r="AB21" s="11">
        <f t="shared" ref="AB21" si="20">$E$21</f>
        <v>605</v>
      </c>
      <c r="AC21" s="11"/>
      <c r="AD21" s="11"/>
      <c r="AE21" s="11">
        <f t="shared" ref="AE21" si="21">$E$21</f>
        <v>605</v>
      </c>
      <c r="AF21" s="11"/>
      <c r="AG21" s="11"/>
      <c r="AH21" s="11">
        <f t="shared" ref="AH21" si="22">$E$21</f>
        <v>605</v>
      </c>
      <c r="AI21" s="11"/>
      <c r="AJ21" s="11"/>
      <c r="AK21" s="11">
        <f t="shared" ref="AK21" si="23">$E$21</f>
        <v>605</v>
      </c>
      <c r="AL21" s="11"/>
      <c r="AM21" s="11">
        <f t="shared" ref="AM21" si="24">$E$21</f>
        <v>605</v>
      </c>
      <c r="AN21" s="11"/>
      <c r="AO21" s="11"/>
      <c r="AP21" s="11">
        <f t="shared" ref="AP21" si="25">$E$21</f>
        <v>605</v>
      </c>
      <c r="AQ21" s="11"/>
      <c r="AR21" s="11"/>
      <c r="AS21" s="11">
        <f t="shared" ref="AS21" si="26">$E$21</f>
        <v>605</v>
      </c>
      <c r="AT21" s="11"/>
      <c r="AU21" s="11"/>
      <c r="AV21" s="11">
        <f t="shared" ref="AV21" si="27">$E$21</f>
        <v>605</v>
      </c>
      <c r="AW21" s="11"/>
      <c r="AX21" s="11"/>
      <c r="AY21" s="11">
        <f t="shared" ref="AY21" si="28">$E$21</f>
        <v>605</v>
      </c>
      <c r="AZ21" s="11"/>
      <c r="BA21" s="11"/>
      <c r="BB21" s="11">
        <f t="shared" ref="BB21" si="29">$E$21</f>
        <v>605</v>
      </c>
      <c r="BC21" s="11"/>
      <c r="BD21" s="11"/>
      <c r="BE21" s="11">
        <f t="shared" ref="BE21" si="30">$E$21</f>
        <v>605</v>
      </c>
      <c r="BF21" s="11"/>
      <c r="BG21" s="11"/>
      <c r="BH21" s="11">
        <f t="shared" ref="BH21" si="31">$E$21</f>
        <v>605</v>
      </c>
      <c r="BI21" s="11"/>
      <c r="BJ21" s="11"/>
      <c r="BK21" s="11">
        <f t="shared" ref="BK21" si="32">$E$21</f>
        <v>605</v>
      </c>
      <c r="BL21" s="11"/>
      <c r="BM21" s="11"/>
      <c r="BN21" s="11">
        <f t="shared" ref="BN21" si="33">$E$21</f>
        <v>605</v>
      </c>
      <c r="BO21" s="11"/>
      <c r="BP21" s="11"/>
      <c r="BQ21" s="11">
        <f t="shared" ref="BQ21" si="34">$E$21</f>
        <v>605</v>
      </c>
      <c r="BR21" s="11"/>
      <c r="BS21" s="11"/>
      <c r="BT21" s="11">
        <f t="shared" ref="BT21" si="35">$E$21</f>
        <v>605</v>
      </c>
      <c r="BU21" s="11"/>
    </row>
    <row r="22" spans="1:77" s="99" customFormat="1" ht="27.75" customHeight="1" x14ac:dyDescent="0.25">
      <c r="A22" s="77" t="s">
        <v>148</v>
      </c>
      <c r="B22" s="49" t="s">
        <v>47</v>
      </c>
      <c r="C22" s="49" t="s">
        <v>150</v>
      </c>
      <c r="D22" s="97" t="s">
        <v>41</v>
      </c>
      <c r="E22" s="97">
        <f>'Прил-е № 1'!$C$29</f>
        <v>960</v>
      </c>
      <c r="F22" s="98"/>
      <c r="G22" s="98"/>
      <c r="H22" s="98"/>
      <c r="I22" s="98"/>
      <c r="J22" s="98"/>
      <c r="K22" s="98"/>
      <c r="L22" s="98"/>
      <c r="M22" s="98"/>
      <c r="N22" s="98">
        <f>$E$22</f>
        <v>960</v>
      </c>
      <c r="O22" s="98"/>
      <c r="P22" s="98">
        <f>$E$22</f>
        <v>960</v>
      </c>
      <c r="Q22" s="98"/>
      <c r="R22" s="98">
        <f>$E$22</f>
        <v>960</v>
      </c>
      <c r="S22" s="98"/>
      <c r="T22" s="98">
        <f>$E$22</f>
        <v>960</v>
      </c>
      <c r="U22" s="98"/>
      <c r="V22" s="98">
        <f>$E$22</f>
        <v>960</v>
      </c>
      <c r="W22" s="98"/>
      <c r="X22" s="98">
        <f>$E$22</f>
        <v>960</v>
      </c>
      <c r="Y22" s="98"/>
      <c r="Z22" s="98">
        <f>$E$22</f>
        <v>960</v>
      </c>
      <c r="AA22" s="98"/>
      <c r="AB22" s="98">
        <f>$E$22</f>
        <v>960</v>
      </c>
      <c r="AC22" s="98"/>
      <c r="AD22" s="98">
        <f>$E$22</f>
        <v>960</v>
      </c>
      <c r="AE22" s="98"/>
      <c r="AF22" s="98">
        <f>$E$22</f>
        <v>960</v>
      </c>
      <c r="AG22" s="98"/>
      <c r="AH22" s="98">
        <f>$E$22</f>
        <v>960</v>
      </c>
      <c r="AI22" s="98"/>
      <c r="AJ22" s="98">
        <f>$E$22</f>
        <v>960</v>
      </c>
      <c r="AK22" s="98"/>
      <c r="AL22" s="98">
        <f>$E$22</f>
        <v>960</v>
      </c>
      <c r="AM22" s="98">
        <f>$E$22</f>
        <v>960</v>
      </c>
      <c r="AN22" s="98">
        <f t="shared" ref="AN22:AW22" si="36">$E$22</f>
        <v>960</v>
      </c>
      <c r="AO22" s="98">
        <f t="shared" si="36"/>
        <v>960</v>
      </c>
      <c r="AP22" s="98">
        <f t="shared" si="36"/>
        <v>960</v>
      </c>
      <c r="AQ22" s="98">
        <f t="shared" si="36"/>
        <v>960</v>
      </c>
      <c r="AR22" s="98">
        <f t="shared" si="36"/>
        <v>960</v>
      </c>
      <c r="AS22" s="98">
        <f t="shared" si="36"/>
        <v>960</v>
      </c>
      <c r="AT22" s="98">
        <f t="shared" si="36"/>
        <v>960</v>
      </c>
      <c r="AU22" s="98">
        <f t="shared" si="36"/>
        <v>960</v>
      </c>
      <c r="AV22" s="98">
        <f t="shared" si="36"/>
        <v>960</v>
      </c>
      <c r="AW22" s="98">
        <f t="shared" si="36"/>
        <v>960</v>
      </c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</row>
    <row r="23" spans="1:77" s="7" customFormat="1" ht="28.5" customHeight="1" x14ac:dyDescent="0.25">
      <c r="A23" s="77"/>
      <c r="B23" s="49" t="s">
        <v>46</v>
      </c>
      <c r="C23" s="52" t="s">
        <v>12</v>
      </c>
      <c r="D23" s="46" t="s">
        <v>41</v>
      </c>
      <c r="E23" s="54">
        <f>'Прил-е № 1'!$C$30</f>
        <v>998</v>
      </c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>
        <f>$E$23</f>
        <v>998</v>
      </c>
      <c r="T23" s="48"/>
      <c r="U23" s="48"/>
      <c r="V23" s="48"/>
      <c r="W23" s="48"/>
      <c r="X23" s="48">
        <f>$E$23</f>
        <v>998</v>
      </c>
      <c r="Y23" s="48"/>
      <c r="Z23" s="48"/>
      <c r="AA23" s="48"/>
      <c r="AB23" s="48"/>
      <c r="AC23" s="48">
        <f>$E$23</f>
        <v>998</v>
      </c>
      <c r="AD23" s="48"/>
      <c r="AE23" s="48"/>
      <c r="AF23" s="48"/>
      <c r="AG23" s="48"/>
      <c r="AH23" s="48">
        <f>$E$23</f>
        <v>998</v>
      </c>
      <c r="AI23" s="48"/>
      <c r="AJ23" s="48"/>
      <c r="AK23" s="48"/>
      <c r="AL23" s="48">
        <f>$E$23</f>
        <v>998</v>
      </c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</row>
    <row r="24" spans="1:77" s="7" customFormat="1" ht="110.25" customHeight="1" x14ac:dyDescent="0.25">
      <c r="A24" s="78"/>
      <c r="B24" s="53" t="s">
        <v>83</v>
      </c>
      <c r="C24" s="53" t="s">
        <v>98</v>
      </c>
      <c r="D24" s="46" t="s">
        <v>41</v>
      </c>
      <c r="E24" s="93">
        <f>'Прил-е № 1'!$C$37</f>
        <v>4000</v>
      </c>
      <c r="F24" s="89">
        <f>$E$24</f>
        <v>4000</v>
      </c>
      <c r="G24" s="89">
        <f t="shared" ref="G24:BR24" si="37">$E$24</f>
        <v>4000</v>
      </c>
      <c r="H24" s="89">
        <f t="shared" si="37"/>
        <v>4000</v>
      </c>
      <c r="I24" s="89">
        <f t="shared" si="37"/>
        <v>4000</v>
      </c>
      <c r="J24" s="89">
        <f t="shared" si="37"/>
        <v>4000</v>
      </c>
      <c r="K24" s="89">
        <f t="shared" si="37"/>
        <v>4000</v>
      </c>
      <c r="L24" s="89">
        <f t="shared" si="37"/>
        <v>4000</v>
      </c>
      <c r="M24" s="89">
        <f t="shared" si="37"/>
        <v>4000</v>
      </c>
      <c r="N24" s="89">
        <f t="shared" si="37"/>
        <v>4000</v>
      </c>
      <c r="O24" s="89">
        <f t="shared" si="37"/>
        <v>4000</v>
      </c>
      <c r="P24" s="89">
        <f t="shared" si="37"/>
        <v>4000</v>
      </c>
      <c r="Q24" s="89">
        <f t="shared" si="37"/>
        <v>4000</v>
      </c>
      <c r="R24" s="89">
        <f t="shared" si="37"/>
        <v>4000</v>
      </c>
      <c r="S24" s="89">
        <f t="shared" si="37"/>
        <v>4000</v>
      </c>
      <c r="T24" s="89">
        <f t="shared" si="37"/>
        <v>4000</v>
      </c>
      <c r="U24" s="89">
        <f t="shared" si="37"/>
        <v>4000</v>
      </c>
      <c r="V24" s="89">
        <f t="shared" si="37"/>
        <v>4000</v>
      </c>
      <c r="W24" s="89">
        <f t="shared" si="37"/>
        <v>4000</v>
      </c>
      <c r="X24" s="89">
        <f t="shared" si="37"/>
        <v>4000</v>
      </c>
      <c r="Y24" s="89">
        <f t="shared" si="37"/>
        <v>4000</v>
      </c>
      <c r="Z24" s="89">
        <f t="shared" si="37"/>
        <v>4000</v>
      </c>
      <c r="AA24" s="89">
        <f t="shared" si="37"/>
        <v>4000</v>
      </c>
      <c r="AB24" s="89">
        <f t="shared" si="37"/>
        <v>4000</v>
      </c>
      <c r="AC24" s="89">
        <f t="shared" si="37"/>
        <v>4000</v>
      </c>
      <c r="AD24" s="89">
        <f t="shared" si="37"/>
        <v>4000</v>
      </c>
      <c r="AE24" s="89">
        <f t="shared" si="37"/>
        <v>4000</v>
      </c>
      <c r="AF24" s="89">
        <f t="shared" si="37"/>
        <v>4000</v>
      </c>
      <c r="AG24" s="89">
        <f t="shared" si="37"/>
        <v>4000</v>
      </c>
      <c r="AH24" s="89">
        <f t="shared" si="37"/>
        <v>4000</v>
      </c>
      <c r="AI24" s="89">
        <f t="shared" si="37"/>
        <v>4000</v>
      </c>
      <c r="AJ24" s="89">
        <f t="shared" si="37"/>
        <v>4000</v>
      </c>
      <c r="AK24" s="89">
        <f t="shared" si="37"/>
        <v>4000</v>
      </c>
      <c r="AL24" s="89">
        <f t="shared" si="37"/>
        <v>4000</v>
      </c>
      <c r="AM24" s="89">
        <f t="shared" si="37"/>
        <v>4000</v>
      </c>
      <c r="AN24" s="89">
        <f t="shared" si="37"/>
        <v>4000</v>
      </c>
      <c r="AO24" s="89">
        <f t="shared" si="37"/>
        <v>4000</v>
      </c>
      <c r="AP24" s="89">
        <f t="shared" si="37"/>
        <v>4000</v>
      </c>
      <c r="AQ24" s="89">
        <f t="shared" si="37"/>
        <v>4000</v>
      </c>
      <c r="AR24" s="89">
        <f t="shared" si="37"/>
        <v>4000</v>
      </c>
      <c r="AS24" s="89">
        <f t="shared" si="37"/>
        <v>4000</v>
      </c>
      <c r="AT24" s="89">
        <f t="shared" si="37"/>
        <v>4000</v>
      </c>
      <c r="AU24" s="89">
        <f t="shared" si="37"/>
        <v>4000</v>
      </c>
      <c r="AV24" s="89">
        <f t="shared" si="37"/>
        <v>4000</v>
      </c>
      <c r="AW24" s="89">
        <f t="shared" si="37"/>
        <v>4000</v>
      </c>
      <c r="AX24" s="89">
        <f t="shared" si="37"/>
        <v>4000</v>
      </c>
      <c r="AY24" s="89">
        <f t="shared" si="37"/>
        <v>4000</v>
      </c>
      <c r="AZ24" s="89">
        <f t="shared" si="37"/>
        <v>4000</v>
      </c>
      <c r="BA24" s="89">
        <f t="shared" si="37"/>
        <v>4000</v>
      </c>
      <c r="BB24" s="89">
        <f t="shared" si="37"/>
        <v>4000</v>
      </c>
      <c r="BC24" s="89">
        <f t="shared" si="37"/>
        <v>4000</v>
      </c>
      <c r="BD24" s="89">
        <f t="shared" si="37"/>
        <v>4000</v>
      </c>
      <c r="BE24" s="89">
        <f t="shared" si="37"/>
        <v>4000</v>
      </c>
      <c r="BF24" s="89">
        <f t="shared" si="37"/>
        <v>4000</v>
      </c>
      <c r="BG24" s="89">
        <f t="shared" si="37"/>
        <v>4000</v>
      </c>
      <c r="BH24" s="89">
        <f t="shared" si="37"/>
        <v>4000</v>
      </c>
      <c r="BI24" s="89">
        <f t="shared" si="37"/>
        <v>4000</v>
      </c>
      <c r="BJ24" s="89">
        <f t="shared" si="37"/>
        <v>4000</v>
      </c>
      <c r="BK24" s="89">
        <f t="shared" si="37"/>
        <v>4000</v>
      </c>
      <c r="BL24" s="89">
        <f t="shared" si="37"/>
        <v>4000</v>
      </c>
      <c r="BM24" s="89">
        <f t="shared" si="37"/>
        <v>4000</v>
      </c>
      <c r="BN24" s="89">
        <f t="shared" si="37"/>
        <v>4000</v>
      </c>
      <c r="BO24" s="89">
        <f t="shared" si="37"/>
        <v>4000</v>
      </c>
      <c r="BP24" s="89">
        <f t="shared" si="37"/>
        <v>4000</v>
      </c>
      <c r="BQ24" s="89">
        <f t="shared" si="37"/>
        <v>4000</v>
      </c>
      <c r="BR24" s="89">
        <f t="shared" si="37"/>
        <v>4000</v>
      </c>
      <c r="BS24" s="89">
        <f t="shared" ref="BS24:BU24" si="38">$E$24</f>
        <v>4000</v>
      </c>
      <c r="BT24" s="89">
        <f t="shared" si="38"/>
        <v>4000</v>
      </c>
      <c r="BU24" s="89">
        <f t="shared" si="38"/>
        <v>4000</v>
      </c>
    </row>
    <row r="25" spans="1:77" s="15" customFormat="1" ht="22.5" customHeight="1" x14ac:dyDescent="0.25">
      <c r="A25" s="64"/>
      <c r="B25" s="94" t="s">
        <v>99</v>
      </c>
      <c r="C25" s="25" t="s">
        <v>114</v>
      </c>
      <c r="D25" s="29"/>
      <c r="E25" s="91">
        <f>'Прил-е № 1'!$C$36</f>
        <v>3491.5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92">
        <f>$E$25</f>
        <v>3491.5</v>
      </c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</row>
    <row r="26" spans="1:77" s="96" customFormat="1" ht="57" customHeight="1" x14ac:dyDescent="0.25">
      <c r="A26" s="238"/>
      <c r="B26" s="265"/>
      <c r="C26" s="266" t="s">
        <v>138</v>
      </c>
      <c r="D26" s="267"/>
      <c r="E26" s="242"/>
      <c r="F26" s="268">
        <f>SUM(F9:F25)</f>
        <v>6918.7</v>
      </c>
      <c r="G26" s="268">
        <f t="shared" ref="G26:BR26" si="39">SUM(G9:G25)</f>
        <v>5896.6</v>
      </c>
      <c r="H26" s="268">
        <f t="shared" si="39"/>
        <v>6918.7</v>
      </c>
      <c r="I26" s="268">
        <f t="shared" si="39"/>
        <v>5896.6</v>
      </c>
      <c r="J26" s="268">
        <f t="shared" si="39"/>
        <v>6918.7</v>
      </c>
      <c r="K26" s="268">
        <f t="shared" si="39"/>
        <v>5896.6</v>
      </c>
      <c r="L26" s="268">
        <f t="shared" si="39"/>
        <v>8044.7</v>
      </c>
      <c r="M26" s="268">
        <f t="shared" si="39"/>
        <v>7022.6</v>
      </c>
      <c r="N26" s="268">
        <f t="shared" si="39"/>
        <v>9882.2000000000007</v>
      </c>
      <c r="O26" s="268">
        <f t="shared" si="39"/>
        <v>7900.1</v>
      </c>
      <c r="P26" s="268">
        <f t="shared" si="39"/>
        <v>10487.2</v>
      </c>
      <c r="Q26" s="268">
        <f t="shared" si="39"/>
        <v>7900.1</v>
      </c>
      <c r="R26" s="268">
        <f t="shared" si="39"/>
        <v>9882.2000000000007</v>
      </c>
      <c r="S26" s="268">
        <f t="shared" si="39"/>
        <v>13626.1</v>
      </c>
      <c r="T26" s="268">
        <f t="shared" si="39"/>
        <v>9882.2000000000007</v>
      </c>
      <c r="U26" s="268">
        <f t="shared" si="39"/>
        <v>7900.1</v>
      </c>
      <c r="V26" s="268">
        <f t="shared" si="39"/>
        <v>10487.2</v>
      </c>
      <c r="W26" s="268">
        <f t="shared" si="39"/>
        <v>7900.1</v>
      </c>
      <c r="X26" s="268">
        <f t="shared" si="39"/>
        <v>10880.2</v>
      </c>
      <c r="Y26" s="268">
        <f t="shared" si="39"/>
        <v>8505.1</v>
      </c>
      <c r="Z26" s="268">
        <f t="shared" si="39"/>
        <v>9882.2000000000007</v>
      </c>
      <c r="AA26" s="268">
        <f t="shared" si="39"/>
        <v>7900.1</v>
      </c>
      <c r="AB26" s="268">
        <f t="shared" si="39"/>
        <v>10487.2</v>
      </c>
      <c r="AC26" s="268">
        <f t="shared" si="39"/>
        <v>9529.6</v>
      </c>
      <c r="AD26" s="268">
        <f t="shared" si="39"/>
        <v>9882.2000000000007</v>
      </c>
      <c r="AE26" s="268">
        <f t="shared" si="39"/>
        <v>8505.1</v>
      </c>
      <c r="AF26" s="268">
        <f t="shared" si="39"/>
        <v>9882.2000000000007</v>
      </c>
      <c r="AG26" s="268">
        <f t="shared" si="39"/>
        <v>7900.1</v>
      </c>
      <c r="AH26" s="268">
        <f t="shared" si="39"/>
        <v>11485.2</v>
      </c>
      <c r="AI26" s="268">
        <f t="shared" si="39"/>
        <v>7900.1</v>
      </c>
      <c r="AJ26" s="268">
        <f t="shared" si="39"/>
        <v>9882.2000000000007</v>
      </c>
      <c r="AK26" s="268">
        <f t="shared" si="39"/>
        <v>8505.1</v>
      </c>
      <c r="AL26" s="268">
        <f t="shared" si="39"/>
        <v>10880.2</v>
      </c>
      <c r="AM26" s="268">
        <f t="shared" si="39"/>
        <v>9766.7999999999993</v>
      </c>
      <c r="AN26" s="268">
        <f t="shared" si="39"/>
        <v>9552.4000000000015</v>
      </c>
      <c r="AO26" s="268">
        <f t="shared" si="39"/>
        <v>8530.2999999999993</v>
      </c>
      <c r="AP26" s="268">
        <f t="shared" si="39"/>
        <v>10157.400000000001</v>
      </c>
      <c r="AQ26" s="268">
        <f t="shared" si="39"/>
        <v>8530.2999999999993</v>
      </c>
      <c r="AR26" s="268">
        <f t="shared" si="39"/>
        <v>9552.4000000000015</v>
      </c>
      <c r="AS26" s="268">
        <f t="shared" si="39"/>
        <v>9135.2999999999993</v>
      </c>
      <c r="AT26" s="268">
        <f t="shared" si="39"/>
        <v>9552.4000000000015</v>
      </c>
      <c r="AU26" s="268">
        <f t="shared" si="39"/>
        <v>8530.2999999999993</v>
      </c>
      <c r="AV26" s="268">
        <f t="shared" si="39"/>
        <v>10157.400000000001</v>
      </c>
      <c r="AW26" s="268">
        <f t="shared" si="39"/>
        <v>9161.7999999999993</v>
      </c>
      <c r="AX26" s="268">
        <f t="shared" si="39"/>
        <v>8592.4000000000015</v>
      </c>
      <c r="AY26" s="268">
        <f t="shared" si="39"/>
        <v>8175.3</v>
      </c>
      <c r="AZ26" s="268">
        <f t="shared" si="39"/>
        <v>8592.4000000000015</v>
      </c>
      <c r="BA26" s="268">
        <f t="shared" si="39"/>
        <v>7570.3</v>
      </c>
      <c r="BB26" s="268">
        <f t="shared" si="39"/>
        <v>9197.4000000000015</v>
      </c>
      <c r="BC26" s="268">
        <f t="shared" si="39"/>
        <v>7570.3</v>
      </c>
      <c r="BD26" s="268">
        <f t="shared" si="39"/>
        <v>8592.4000000000015</v>
      </c>
      <c r="BE26" s="268">
        <f t="shared" si="39"/>
        <v>8175.3</v>
      </c>
      <c r="BF26" s="268">
        <f t="shared" si="39"/>
        <v>8592.4000000000015</v>
      </c>
      <c r="BG26" s="268">
        <f t="shared" si="39"/>
        <v>8201.7999999999993</v>
      </c>
      <c r="BH26" s="268">
        <f t="shared" si="39"/>
        <v>9197.4000000000015</v>
      </c>
      <c r="BI26" s="268">
        <f t="shared" si="39"/>
        <v>7570.3</v>
      </c>
      <c r="BJ26" s="268">
        <f t="shared" si="39"/>
        <v>8592.4000000000015</v>
      </c>
      <c r="BK26" s="268">
        <f t="shared" si="39"/>
        <v>8175.3</v>
      </c>
      <c r="BL26" s="268">
        <f t="shared" si="39"/>
        <v>8592.4000000000015</v>
      </c>
      <c r="BM26" s="268">
        <f t="shared" si="39"/>
        <v>7570.3</v>
      </c>
      <c r="BN26" s="268">
        <f t="shared" si="39"/>
        <v>9197.4000000000015</v>
      </c>
      <c r="BO26" s="268">
        <f t="shared" si="39"/>
        <v>7570.3</v>
      </c>
      <c r="BP26" s="268">
        <f t="shared" si="39"/>
        <v>8592.4000000000015</v>
      </c>
      <c r="BQ26" s="268">
        <f t="shared" si="39"/>
        <v>8806.7999999999993</v>
      </c>
      <c r="BR26" s="268">
        <f t="shared" si="39"/>
        <v>8592.4000000000015</v>
      </c>
      <c r="BS26" s="268">
        <f t="shared" ref="BS26:BU26" si="40">SUM(BS9:BS25)</f>
        <v>7570.3</v>
      </c>
      <c r="BT26" s="268">
        <f t="shared" si="40"/>
        <v>9197.4000000000015</v>
      </c>
      <c r="BU26" s="268">
        <f t="shared" si="40"/>
        <v>7570.3</v>
      </c>
      <c r="BW26" s="126">
        <f>SUM(F26:BU26)</f>
        <v>594049.70000000054</v>
      </c>
      <c r="BX26" s="96">
        <f>COUNT(F26:BU26)</f>
        <v>68</v>
      </c>
      <c r="BY26" s="127">
        <f>BW26/BX26</f>
        <v>8736.0250000000087</v>
      </c>
    </row>
    <row r="27" spans="1:77" s="96" customFormat="1" ht="27" customHeight="1" x14ac:dyDescent="0.25">
      <c r="A27" s="238"/>
      <c r="B27" s="257"/>
      <c r="C27" s="269" t="s">
        <v>93</v>
      </c>
      <c r="D27" s="270"/>
      <c r="E27" s="271"/>
      <c r="F27" s="272">
        <f t="shared" ref="F27:T27" si="41">COUNT(F9:F25)</f>
        <v>9</v>
      </c>
      <c r="G27" s="272">
        <f t="shared" si="41"/>
        <v>8</v>
      </c>
      <c r="H27" s="272">
        <f t="shared" si="41"/>
        <v>9</v>
      </c>
      <c r="I27" s="272">
        <f t="shared" si="41"/>
        <v>8</v>
      </c>
      <c r="J27" s="272">
        <f t="shared" si="41"/>
        <v>9</v>
      </c>
      <c r="K27" s="272">
        <f t="shared" si="41"/>
        <v>8</v>
      </c>
      <c r="L27" s="272">
        <f t="shared" si="41"/>
        <v>10</v>
      </c>
      <c r="M27" s="272">
        <f t="shared" si="41"/>
        <v>9</v>
      </c>
      <c r="N27" s="272">
        <f t="shared" si="41"/>
        <v>12</v>
      </c>
      <c r="O27" s="272">
        <f t="shared" si="41"/>
        <v>10</v>
      </c>
      <c r="P27" s="272">
        <f t="shared" si="41"/>
        <v>13</v>
      </c>
      <c r="Q27" s="272">
        <f t="shared" si="41"/>
        <v>10</v>
      </c>
      <c r="R27" s="272">
        <f t="shared" si="41"/>
        <v>12</v>
      </c>
      <c r="S27" s="272">
        <f t="shared" si="41"/>
        <v>14</v>
      </c>
      <c r="T27" s="272">
        <f t="shared" si="41"/>
        <v>12</v>
      </c>
      <c r="U27" s="272">
        <f t="shared" ref="U27:V27" si="42">COUNT(U9:U25)</f>
        <v>10</v>
      </c>
      <c r="V27" s="272">
        <f t="shared" si="42"/>
        <v>13</v>
      </c>
      <c r="W27" s="272">
        <f t="shared" ref="W27:X27" si="43">COUNT(W9:W25)</f>
        <v>10</v>
      </c>
      <c r="X27" s="272">
        <f t="shared" si="43"/>
        <v>13</v>
      </c>
      <c r="Y27" s="272">
        <f t="shared" ref="Y27:Z27" si="44">COUNT(Y9:Y25)</f>
        <v>11</v>
      </c>
      <c r="Z27" s="272">
        <f t="shared" si="44"/>
        <v>12</v>
      </c>
      <c r="AA27" s="272">
        <f t="shared" ref="AA27:AB27" si="45">COUNT(AA9:AA25)</f>
        <v>10</v>
      </c>
      <c r="AB27" s="272">
        <f t="shared" si="45"/>
        <v>13</v>
      </c>
      <c r="AC27" s="272">
        <f t="shared" ref="AC27:AD27" si="46">COUNT(AC9:AC25)</f>
        <v>12</v>
      </c>
      <c r="AD27" s="272">
        <f t="shared" si="46"/>
        <v>12</v>
      </c>
      <c r="AE27" s="272">
        <f t="shared" ref="AE27:AF27" si="47">COUNT(AE9:AE25)</f>
        <v>11</v>
      </c>
      <c r="AF27" s="272">
        <f t="shared" si="47"/>
        <v>12</v>
      </c>
      <c r="AG27" s="272">
        <f t="shared" ref="AG27:AH27" si="48">COUNT(AG9:AG25)</f>
        <v>10</v>
      </c>
      <c r="AH27" s="272">
        <f t="shared" si="48"/>
        <v>14</v>
      </c>
      <c r="AI27" s="272">
        <f t="shared" ref="AI27:AJ27" si="49">COUNT(AI9:AI25)</f>
        <v>10</v>
      </c>
      <c r="AJ27" s="272">
        <f t="shared" si="49"/>
        <v>12</v>
      </c>
      <c r="AK27" s="272">
        <f t="shared" ref="AK27:AL27" si="50">COUNT(AK9:AK25)</f>
        <v>11</v>
      </c>
      <c r="AL27" s="272">
        <f t="shared" si="50"/>
        <v>13</v>
      </c>
      <c r="AM27" s="272">
        <f t="shared" ref="AM27:BS27" si="51">COUNT(AM9:AM25)</f>
        <v>12</v>
      </c>
      <c r="AN27" s="272">
        <f t="shared" si="51"/>
        <v>11</v>
      </c>
      <c r="AO27" s="272">
        <f t="shared" si="51"/>
        <v>10</v>
      </c>
      <c r="AP27" s="272">
        <f t="shared" si="51"/>
        <v>12</v>
      </c>
      <c r="AQ27" s="272">
        <f t="shared" si="51"/>
        <v>10</v>
      </c>
      <c r="AR27" s="272">
        <f t="shared" si="51"/>
        <v>11</v>
      </c>
      <c r="AS27" s="272">
        <f t="shared" si="51"/>
        <v>11</v>
      </c>
      <c r="AT27" s="272">
        <f t="shared" si="51"/>
        <v>11</v>
      </c>
      <c r="AU27" s="272">
        <f t="shared" si="51"/>
        <v>10</v>
      </c>
      <c r="AV27" s="272">
        <f t="shared" si="51"/>
        <v>12</v>
      </c>
      <c r="AW27" s="272">
        <f t="shared" si="51"/>
        <v>11</v>
      </c>
      <c r="AX27" s="272">
        <f t="shared" si="51"/>
        <v>10</v>
      </c>
      <c r="AY27" s="272">
        <f t="shared" si="51"/>
        <v>10</v>
      </c>
      <c r="AZ27" s="272">
        <f t="shared" si="51"/>
        <v>10</v>
      </c>
      <c r="BA27" s="272">
        <f t="shared" si="51"/>
        <v>9</v>
      </c>
      <c r="BB27" s="272">
        <f t="shared" si="51"/>
        <v>11</v>
      </c>
      <c r="BC27" s="272">
        <f t="shared" si="51"/>
        <v>9</v>
      </c>
      <c r="BD27" s="272">
        <f t="shared" si="51"/>
        <v>10</v>
      </c>
      <c r="BE27" s="272">
        <f t="shared" si="51"/>
        <v>10</v>
      </c>
      <c r="BF27" s="272">
        <f t="shared" si="51"/>
        <v>10</v>
      </c>
      <c r="BG27" s="272">
        <f t="shared" si="51"/>
        <v>10</v>
      </c>
      <c r="BH27" s="272">
        <f t="shared" si="51"/>
        <v>11</v>
      </c>
      <c r="BI27" s="272">
        <f t="shared" si="51"/>
        <v>9</v>
      </c>
      <c r="BJ27" s="272">
        <f t="shared" si="51"/>
        <v>10</v>
      </c>
      <c r="BK27" s="272">
        <f t="shared" si="51"/>
        <v>10</v>
      </c>
      <c r="BL27" s="272">
        <f t="shared" si="51"/>
        <v>10</v>
      </c>
      <c r="BM27" s="272">
        <f t="shared" si="51"/>
        <v>9</v>
      </c>
      <c r="BN27" s="272">
        <f t="shared" si="51"/>
        <v>11</v>
      </c>
      <c r="BO27" s="272">
        <f t="shared" si="51"/>
        <v>9</v>
      </c>
      <c r="BP27" s="272">
        <f t="shared" si="51"/>
        <v>10</v>
      </c>
      <c r="BQ27" s="272">
        <f t="shared" si="51"/>
        <v>11</v>
      </c>
      <c r="BR27" s="272">
        <f t="shared" si="51"/>
        <v>10</v>
      </c>
      <c r="BS27" s="272">
        <f t="shared" si="51"/>
        <v>9</v>
      </c>
      <c r="BT27" s="272">
        <f t="shared" ref="BT27:BU27" si="52">COUNT(BT9:BT25)</f>
        <v>11</v>
      </c>
      <c r="BU27" s="272">
        <f t="shared" si="52"/>
        <v>9</v>
      </c>
    </row>
    <row r="28" spans="1:77" s="86" customFormat="1" ht="27" customHeight="1" x14ac:dyDescent="0.25">
      <c r="A28" s="249"/>
      <c r="B28" s="273"/>
      <c r="C28" s="274" t="s">
        <v>94</v>
      </c>
      <c r="D28" s="275"/>
      <c r="E28" s="276"/>
      <c r="F28" s="277">
        <f t="shared" ref="F28:T28" si="53">ROUND(F27*85%,0)</f>
        <v>8</v>
      </c>
      <c r="G28" s="277">
        <f t="shared" si="53"/>
        <v>7</v>
      </c>
      <c r="H28" s="277">
        <f t="shared" si="53"/>
        <v>8</v>
      </c>
      <c r="I28" s="277">
        <f t="shared" si="53"/>
        <v>7</v>
      </c>
      <c r="J28" s="277">
        <f t="shared" si="53"/>
        <v>8</v>
      </c>
      <c r="K28" s="277">
        <f t="shared" si="53"/>
        <v>7</v>
      </c>
      <c r="L28" s="277">
        <f t="shared" si="53"/>
        <v>9</v>
      </c>
      <c r="M28" s="277">
        <f t="shared" si="53"/>
        <v>8</v>
      </c>
      <c r="N28" s="277">
        <f t="shared" si="53"/>
        <v>10</v>
      </c>
      <c r="O28" s="277">
        <f t="shared" si="53"/>
        <v>9</v>
      </c>
      <c r="P28" s="277">
        <f t="shared" si="53"/>
        <v>11</v>
      </c>
      <c r="Q28" s="277">
        <f t="shared" si="53"/>
        <v>9</v>
      </c>
      <c r="R28" s="277">
        <f t="shared" si="53"/>
        <v>10</v>
      </c>
      <c r="S28" s="277">
        <f t="shared" si="53"/>
        <v>12</v>
      </c>
      <c r="T28" s="277">
        <f t="shared" si="53"/>
        <v>10</v>
      </c>
      <c r="U28" s="277">
        <f t="shared" ref="U28:V28" si="54">ROUND(U27*85%,0)</f>
        <v>9</v>
      </c>
      <c r="V28" s="277">
        <f t="shared" si="54"/>
        <v>11</v>
      </c>
      <c r="W28" s="277">
        <f t="shared" ref="W28" si="55">ROUND(W27*85%,0)</f>
        <v>9</v>
      </c>
      <c r="X28" s="277">
        <f t="shared" ref="X28:AJ28" si="56">ROUND(X27*85%,0)</f>
        <v>11</v>
      </c>
      <c r="Y28" s="277">
        <f t="shared" si="56"/>
        <v>9</v>
      </c>
      <c r="Z28" s="277">
        <f t="shared" si="56"/>
        <v>10</v>
      </c>
      <c r="AA28" s="277">
        <f t="shared" si="56"/>
        <v>9</v>
      </c>
      <c r="AB28" s="277">
        <f t="shared" si="56"/>
        <v>11</v>
      </c>
      <c r="AC28" s="277">
        <f t="shared" si="56"/>
        <v>10</v>
      </c>
      <c r="AD28" s="277">
        <f t="shared" si="56"/>
        <v>10</v>
      </c>
      <c r="AE28" s="277">
        <f t="shared" si="56"/>
        <v>9</v>
      </c>
      <c r="AF28" s="277">
        <f t="shared" si="56"/>
        <v>10</v>
      </c>
      <c r="AG28" s="277">
        <f t="shared" si="56"/>
        <v>9</v>
      </c>
      <c r="AH28" s="277">
        <f t="shared" si="56"/>
        <v>12</v>
      </c>
      <c r="AI28" s="277">
        <f t="shared" si="56"/>
        <v>9</v>
      </c>
      <c r="AJ28" s="277">
        <f t="shared" si="56"/>
        <v>10</v>
      </c>
      <c r="AK28" s="277">
        <f t="shared" ref="AK28" si="57">ROUND(AK27*85%,0)</f>
        <v>9</v>
      </c>
      <c r="AL28" s="277">
        <f t="shared" ref="AL28:BS28" si="58">ROUND(AL27*85%,0)</f>
        <v>11</v>
      </c>
      <c r="AM28" s="277">
        <f t="shared" si="58"/>
        <v>10</v>
      </c>
      <c r="AN28" s="277">
        <f t="shared" si="58"/>
        <v>9</v>
      </c>
      <c r="AO28" s="277">
        <f t="shared" si="58"/>
        <v>9</v>
      </c>
      <c r="AP28" s="277">
        <f t="shared" si="58"/>
        <v>10</v>
      </c>
      <c r="AQ28" s="277">
        <f t="shared" si="58"/>
        <v>9</v>
      </c>
      <c r="AR28" s="277">
        <f t="shared" si="58"/>
        <v>9</v>
      </c>
      <c r="AS28" s="277">
        <f t="shared" si="58"/>
        <v>9</v>
      </c>
      <c r="AT28" s="277">
        <f t="shared" si="58"/>
        <v>9</v>
      </c>
      <c r="AU28" s="277">
        <f t="shared" si="58"/>
        <v>9</v>
      </c>
      <c r="AV28" s="277">
        <f t="shared" si="58"/>
        <v>10</v>
      </c>
      <c r="AW28" s="277">
        <f t="shared" si="58"/>
        <v>9</v>
      </c>
      <c r="AX28" s="277">
        <f t="shared" si="58"/>
        <v>9</v>
      </c>
      <c r="AY28" s="277">
        <f t="shared" si="58"/>
        <v>9</v>
      </c>
      <c r="AZ28" s="277">
        <f t="shared" si="58"/>
        <v>9</v>
      </c>
      <c r="BA28" s="277">
        <f t="shared" si="58"/>
        <v>8</v>
      </c>
      <c r="BB28" s="277">
        <f t="shared" si="58"/>
        <v>9</v>
      </c>
      <c r="BC28" s="277">
        <f t="shared" si="58"/>
        <v>8</v>
      </c>
      <c r="BD28" s="277">
        <f t="shared" si="58"/>
        <v>9</v>
      </c>
      <c r="BE28" s="277">
        <f t="shared" si="58"/>
        <v>9</v>
      </c>
      <c r="BF28" s="277">
        <f t="shared" si="58"/>
        <v>9</v>
      </c>
      <c r="BG28" s="277">
        <f t="shared" si="58"/>
        <v>9</v>
      </c>
      <c r="BH28" s="277">
        <f t="shared" si="58"/>
        <v>9</v>
      </c>
      <c r="BI28" s="277">
        <f t="shared" si="58"/>
        <v>8</v>
      </c>
      <c r="BJ28" s="277">
        <f t="shared" si="58"/>
        <v>9</v>
      </c>
      <c r="BK28" s="277">
        <f t="shared" si="58"/>
        <v>9</v>
      </c>
      <c r="BL28" s="277">
        <f t="shared" si="58"/>
        <v>9</v>
      </c>
      <c r="BM28" s="277">
        <f t="shared" si="58"/>
        <v>8</v>
      </c>
      <c r="BN28" s="277">
        <f t="shared" si="58"/>
        <v>9</v>
      </c>
      <c r="BO28" s="277">
        <f t="shared" si="58"/>
        <v>8</v>
      </c>
      <c r="BP28" s="277">
        <f t="shared" si="58"/>
        <v>9</v>
      </c>
      <c r="BQ28" s="277">
        <f t="shared" si="58"/>
        <v>9</v>
      </c>
      <c r="BR28" s="277">
        <f t="shared" si="58"/>
        <v>9</v>
      </c>
      <c r="BS28" s="277">
        <f t="shared" si="58"/>
        <v>8</v>
      </c>
      <c r="BT28" s="277">
        <f t="shared" ref="BT28" si="59">ROUND(BT27*85%,0)</f>
        <v>9</v>
      </c>
      <c r="BU28" s="277">
        <f t="shared" ref="BU28" si="60">ROUND(BU27*85%,0)</f>
        <v>8</v>
      </c>
    </row>
    <row r="29" spans="1:77" ht="67.5" customHeight="1" x14ac:dyDescent="0.25">
      <c r="F29" s="193" t="s">
        <v>144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85"/>
      <c r="T29" s="23"/>
      <c r="U29" s="23"/>
    </row>
    <row r="30" spans="1:77" ht="30" customHeight="1" x14ac:dyDescent="0.25">
      <c r="F30" s="202" t="s">
        <v>142</v>
      </c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104"/>
    </row>
    <row r="31" spans="1:77" ht="34.5" customHeight="1" x14ac:dyDescent="0.25">
      <c r="F31" s="202" t="s">
        <v>143</v>
      </c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104"/>
    </row>
    <row r="33" spans="6:75" x14ac:dyDescent="0.25"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</row>
    <row r="34" spans="6:75" x14ac:dyDescent="0.25"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</row>
    <row r="35" spans="6:75" x14ac:dyDescent="0.25"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</row>
    <row r="36" spans="6:75" x14ac:dyDescent="0.25"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</row>
    <row r="37" spans="6:75" x14ac:dyDescent="0.25"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</row>
    <row r="38" spans="6:75" x14ac:dyDescent="0.25"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</row>
    <row r="39" spans="6:75" x14ac:dyDescent="0.25"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</row>
    <row r="40" spans="6:75" x14ac:dyDescent="0.25"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</row>
    <row r="41" spans="6:75" x14ac:dyDescent="0.25"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</row>
    <row r="42" spans="6:75" x14ac:dyDescent="0.25"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</row>
    <row r="43" spans="6:75" x14ac:dyDescent="0.25"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</row>
    <row r="44" spans="6:75" x14ac:dyDescent="0.25"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</row>
    <row r="45" spans="6:75" x14ac:dyDescent="0.25"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</row>
    <row r="46" spans="6:75" x14ac:dyDescent="0.25"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</row>
    <row r="47" spans="6:75" x14ac:dyDescent="0.25"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</row>
    <row r="48" spans="6:75" x14ac:dyDescent="0.25"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</row>
    <row r="49" spans="6:75" x14ac:dyDescent="0.25"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</row>
    <row r="50" spans="6:75" x14ac:dyDescent="0.25"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  <c r="BV50" s="95"/>
      <c r="BW50" s="95"/>
    </row>
    <row r="51" spans="6:75" x14ac:dyDescent="0.25"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95"/>
      <c r="BW51" s="95"/>
    </row>
    <row r="52" spans="6:75" x14ac:dyDescent="0.25">
      <c r="F52" s="95"/>
    </row>
    <row r="53" spans="6:75" x14ac:dyDescent="0.25">
      <c r="F53" s="95"/>
    </row>
    <row r="54" spans="6:75" x14ac:dyDescent="0.25">
      <c r="F54" s="95"/>
    </row>
    <row r="55" spans="6:75" x14ac:dyDescent="0.25">
      <c r="F55" s="95"/>
    </row>
    <row r="56" spans="6:75" x14ac:dyDescent="0.25">
      <c r="F56" s="95"/>
    </row>
    <row r="57" spans="6:75" x14ac:dyDescent="0.25">
      <c r="F57" s="95"/>
    </row>
    <row r="58" spans="6:75" x14ac:dyDescent="0.25">
      <c r="F58" s="95"/>
    </row>
    <row r="59" spans="6:75" x14ac:dyDescent="0.25">
      <c r="F59" s="95"/>
    </row>
    <row r="60" spans="6:75" x14ac:dyDescent="0.25">
      <c r="F60" s="95"/>
    </row>
    <row r="61" spans="6:75" x14ac:dyDescent="0.25">
      <c r="F61" s="95"/>
    </row>
    <row r="62" spans="6:75" x14ac:dyDescent="0.25">
      <c r="F62" s="95"/>
    </row>
    <row r="63" spans="6:75" x14ac:dyDescent="0.25">
      <c r="F63" s="95"/>
    </row>
    <row r="64" spans="6:75" x14ac:dyDescent="0.25">
      <c r="F64" s="95"/>
    </row>
  </sheetData>
  <mergeCells count="13">
    <mergeCell ref="N1:Q1"/>
    <mergeCell ref="L2:Q3"/>
    <mergeCell ref="B7:B8"/>
    <mergeCell ref="F5:Q5"/>
    <mergeCell ref="D7:D8"/>
    <mergeCell ref="F7:S7"/>
    <mergeCell ref="C7:C8"/>
    <mergeCell ref="E7:E8"/>
    <mergeCell ref="F30:R30"/>
    <mergeCell ref="F31:R31"/>
    <mergeCell ref="A7:A8"/>
    <mergeCell ref="A9:A18"/>
    <mergeCell ref="F29:R29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0"/>
  <sheetViews>
    <sheetView tabSelected="1" view="pageBreakPreview" zoomScale="70" zoomScaleNormal="90" zoomScaleSheetLayoutView="70" workbookViewId="0">
      <pane xSplit="3" ySplit="8" topLeftCell="D19" activePane="bottomRight" state="frozen"/>
      <selection pane="topRight" activeCell="C1" sqref="C1"/>
      <selection pane="bottomLeft" activeCell="A5" sqref="A5"/>
      <selection pane="bottomRight" activeCell="BU29" sqref="A29:BU31"/>
    </sheetView>
  </sheetViews>
  <sheetFormatPr defaultRowHeight="15" x14ac:dyDescent="0.25"/>
  <cols>
    <col min="1" max="1" width="6.28515625" style="6" customWidth="1"/>
    <col min="2" max="2" width="14.85546875" style="6" customWidth="1"/>
    <col min="3" max="3" width="47.85546875" style="24" customWidth="1"/>
    <col min="4" max="4" width="15.42578125" style="6" customWidth="1"/>
    <col min="5" max="5" width="12.85546875" style="6" customWidth="1"/>
    <col min="6" max="73" width="10.140625" style="6" customWidth="1"/>
    <col min="74" max="16384" width="9.140625" style="6"/>
  </cols>
  <sheetData>
    <row r="1" spans="1:74" ht="15.75" x14ac:dyDescent="0.25">
      <c r="M1" s="1"/>
      <c r="N1" s="1"/>
      <c r="O1" s="181" t="s">
        <v>133</v>
      </c>
      <c r="P1" s="181"/>
      <c r="Q1" s="181"/>
      <c r="R1" s="181"/>
    </row>
    <row r="2" spans="1:74" ht="15" customHeight="1" x14ac:dyDescent="0.25">
      <c r="M2" s="196" t="s">
        <v>132</v>
      </c>
      <c r="N2" s="196"/>
      <c r="O2" s="196"/>
      <c r="P2" s="196"/>
      <c r="Q2" s="196"/>
      <c r="R2" s="196"/>
    </row>
    <row r="3" spans="1:74" ht="30" customHeight="1" x14ac:dyDescent="0.25">
      <c r="M3" s="196"/>
      <c r="N3" s="196"/>
      <c r="O3" s="196"/>
      <c r="P3" s="196"/>
      <c r="Q3" s="196"/>
      <c r="R3" s="196"/>
    </row>
    <row r="4" spans="1:74" ht="15.75" customHeight="1" x14ac:dyDescent="0.25">
      <c r="N4" s="206"/>
      <c r="O4" s="206"/>
      <c r="P4" s="206"/>
      <c r="Q4" s="206"/>
      <c r="R4" s="206"/>
    </row>
    <row r="5" spans="1:74" ht="15.75" x14ac:dyDescent="0.25">
      <c r="F5" s="197" t="s">
        <v>42</v>
      </c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</row>
    <row r="6" spans="1:74" ht="7.5" customHeight="1" thickBot="1" x14ac:dyDescent="0.3"/>
    <row r="7" spans="1:74" s="10" customFormat="1" ht="21.75" customHeight="1" x14ac:dyDescent="0.25">
      <c r="A7" s="223"/>
      <c r="B7" s="223" t="s">
        <v>44</v>
      </c>
      <c r="C7" s="223" t="s">
        <v>5</v>
      </c>
      <c r="D7" s="278" t="s">
        <v>40</v>
      </c>
      <c r="E7" s="279" t="s">
        <v>16</v>
      </c>
      <c r="F7" s="227" t="s">
        <v>27</v>
      </c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30"/>
    </row>
    <row r="8" spans="1:74" s="21" customFormat="1" ht="21.75" customHeight="1" thickBot="1" x14ac:dyDescent="0.25">
      <c r="A8" s="231"/>
      <c r="B8" s="231"/>
      <c r="C8" s="231"/>
      <c r="D8" s="280"/>
      <c r="E8" s="281"/>
      <c r="F8" s="235">
        <v>18</v>
      </c>
      <c r="G8" s="235">
        <v>21</v>
      </c>
      <c r="H8" s="235">
        <v>24</v>
      </c>
      <c r="I8" s="235">
        <v>27</v>
      </c>
      <c r="J8" s="235">
        <v>30</v>
      </c>
      <c r="K8" s="235">
        <v>33</v>
      </c>
      <c r="L8" s="235">
        <v>36</v>
      </c>
      <c r="M8" s="235">
        <v>39</v>
      </c>
      <c r="N8" s="235">
        <v>40</v>
      </c>
      <c r="O8" s="236">
        <v>41</v>
      </c>
      <c r="P8" s="236">
        <v>42</v>
      </c>
      <c r="Q8" s="236">
        <v>43</v>
      </c>
      <c r="R8" s="236">
        <v>44</v>
      </c>
      <c r="S8" s="236">
        <v>45</v>
      </c>
      <c r="T8" s="236">
        <v>46</v>
      </c>
      <c r="U8" s="236">
        <v>47</v>
      </c>
      <c r="V8" s="236">
        <v>48</v>
      </c>
      <c r="W8" s="236">
        <v>49</v>
      </c>
      <c r="X8" s="236">
        <v>50</v>
      </c>
      <c r="Y8" s="236">
        <v>51</v>
      </c>
      <c r="Z8" s="236">
        <v>52</v>
      </c>
      <c r="AA8" s="236">
        <v>53</v>
      </c>
      <c r="AB8" s="236">
        <v>54</v>
      </c>
      <c r="AC8" s="236">
        <v>55</v>
      </c>
      <c r="AD8" s="236">
        <v>56</v>
      </c>
      <c r="AE8" s="236">
        <v>57</v>
      </c>
      <c r="AF8" s="236">
        <v>58</v>
      </c>
      <c r="AG8" s="236">
        <v>59</v>
      </c>
      <c r="AH8" s="236">
        <v>60</v>
      </c>
      <c r="AI8" s="236">
        <v>61</v>
      </c>
      <c r="AJ8" s="236">
        <v>62</v>
      </c>
      <c r="AK8" s="236">
        <v>63</v>
      </c>
      <c r="AL8" s="236">
        <v>64</v>
      </c>
      <c r="AM8" s="236">
        <v>65</v>
      </c>
      <c r="AN8" s="236">
        <v>66</v>
      </c>
      <c r="AO8" s="236">
        <v>67</v>
      </c>
      <c r="AP8" s="236">
        <v>68</v>
      </c>
      <c r="AQ8" s="236">
        <v>69</v>
      </c>
      <c r="AR8" s="236">
        <v>70</v>
      </c>
      <c r="AS8" s="236">
        <v>71</v>
      </c>
      <c r="AT8" s="236">
        <v>72</v>
      </c>
      <c r="AU8" s="236">
        <v>73</v>
      </c>
      <c r="AV8" s="236">
        <v>74</v>
      </c>
      <c r="AW8" s="236">
        <v>75</v>
      </c>
      <c r="AX8" s="236">
        <v>76</v>
      </c>
      <c r="AY8" s="236">
        <v>77</v>
      </c>
      <c r="AZ8" s="236">
        <v>78</v>
      </c>
      <c r="BA8" s="236">
        <v>79</v>
      </c>
      <c r="BB8" s="236">
        <v>80</v>
      </c>
      <c r="BC8" s="236">
        <v>81</v>
      </c>
      <c r="BD8" s="236">
        <v>82</v>
      </c>
      <c r="BE8" s="236">
        <v>83</v>
      </c>
      <c r="BF8" s="236">
        <v>84</v>
      </c>
      <c r="BG8" s="236">
        <v>85</v>
      </c>
      <c r="BH8" s="236">
        <v>86</v>
      </c>
      <c r="BI8" s="236">
        <v>87</v>
      </c>
      <c r="BJ8" s="236">
        <v>88</v>
      </c>
      <c r="BK8" s="236">
        <v>89</v>
      </c>
      <c r="BL8" s="236">
        <v>90</v>
      </c>
      <c r="BM8" s="236">
        <v>91</v>
      </c>
      <c r="BN8" s="236">
        <v>92</v>
      </c>
      <c r="BO8" s="236">
        <v>93</v>
      </c>
      <c r="BP8" s="236">
        <v>94</v>
      </c>
      <c r="BQ8" s="236">
        <v>95</v>
      </c>
      <c r="BR8" s="236">
        <v>96</v>
      </c>
      <c r="BS8" s="236">
        <v>97</v>
      </c>
      <c r="BT8" s="236">
        <v>98</v>
      </c>
      <c r="BU8" s="237">
        <v>99</v>
      </c>
      <c r="BV8" s="20"/>
    </row>
    <row r="9" spans="1:74" s="7" customFormat="1" ht="18" customHeight="1" x14ac:dyDescent="0.25">
      <c r="A9" s="203" t="s">
        <v>148</v>
      </c>
      <c r="B9" s="14" t="s">
        <v>54</v>
      </c>
      <c r="C9" s="87" t="s">
        <v>13</v>
      </c>
      <c r="D9" s="46" t="s">
        <v>41</v>
      </c>
      <c r="E9" s="47">
        <f>'Прил-е № 1'!$C$14</f>
        <v>200</v>
      </c>
      <c r="F9" s="51">
        <f>$E$9</f>
        <v>200</v>
      </c>
      <c r="G9" s="51">
        <f t="shared" ref="G9:BR9" si="0">$E$9</f>
        <v>200</v>
      </c>
      <c r="H9" s="51">
        <f t="shared" si="0"/>
        <v>200</v>
      </c>
      <c r="I9" s="51">
        <f t="shared" si="0"/>
        <v>200</v>
      </c>
      <c r="J9" s="51">
        <f t="shared" si="0"/>
        <v>200</v>
      </c>
      <c r="K9" s="51">
        <f t="shared" si="0"/>
        <v>200</v>
      </c>
      <c r="L9" s="51">
        <f t="shared" si="0"/>
        <v>200</v>
      </c>
      <c r="M9" s="51">
        <f t="shared" si="0"/>
        <v>200</v>
      </c>
      <c r="N9" s="51">
        <f t="shared" si="0"/>
        <v>200</v>
      </c>
      <c r="O9" s="51">
        <f t="shared" si="0"/>
        <v>200</v>
      </c>
      <c r="P9" s="51">
        <f t="shared" si="0"/>
        <v>200</v>
      </c>
      <c r="Q9" s="51">
        <f t="shared" si="0"/>
        <v>200</v>
      </c>
      <c r="R9" s="51">
        <f t="shared" si="0"/>
        <v>200</v>
      </c>
      <c r="S9" s="51">
        <f t="shared" si="0"/>
        <v>200</v>
      </c>
      <c r="T9" s="51">
        <f t="shared" si="0"/>
        <v>200</v>
      </c>
      <c r="U9" s="51">
        <f t="shared" si="0"/>
        <v>200</v>
      </c>
      <c r="V9" s="51">
        <f t="shared" si="0"/>
        <v>200</v>
      </c>
      <c r="W9" s="51">
        <f t="shared" si="0"/>
        <v>200</v>
      </c>
      <c r="X9" s="51">
        <f t="shared" si="0"/>
        <v>200</v>
      </c>
      <c r="Y9" s="51">
        <f t="shared" si="0"/>
        <v>200</v>
      </c>
      <c r="Z9" s="51">
        <f t="shared" si="0"/>
        <v>200</v>
      </c>
      <c r="AA9" s="51">
        <f t="shared" si="0"/>
        <v>200</v>
      </c>
      <c r="AB9" s="51">
        <f t="shared" si="0"/>
        <v>200</v>
      </c>
      <c r="AC9" s="51">
        <f t="shared" si="0"/>
        <v>200</v>
      </c>
      <c r="AD9" s="51">
        <f t="shared" si="0"/>
        <v>200</v>
      </c>
      <c r="AE9" s="51">
        <f t="shared" si="0"/>
        <v>200</v>
      </c>
      <c r="AF9" s="51">
        <f t="shared" si="0"/>
        <v>200</v>
      </c>
      <c r="AG9" s="51">
        <f t="shared" si="0"/>
        <v>200</v>
      </c>
      <c r="AH9" s="51">
        <f t="shared" si="0"/>
        <v>200</v>
      </c>
      <c r="AI9" s="51">
        <f t="shared" si="0"/>
        <v>200</v>
      </c>
      <c r="AJ9" s="51">
        <f t="shared" si="0"/>
        <v>200</v>
      </c>
      <c r="AK9" s="51">
        <f t="shared" si="0"/>
        <v>200</v>
      </c>
      <c r="AL9" s="51">
        <f t="shared" si="0"/>
        <v>200</v>
      </c>
      <c r="AM9" s="51">
        <f t="shared" si="0"/>
        <v>200</v>
      </c>
      <c r="AN9" s="51">
        <f t="shared" si="0"/>
        <v>200</v>
      </c>
      <c r="AO9" s="51">
        <f t="shared" si="0"/>
        <v>200</v>
      </c>
      <c r="AP9" s="51">
        <f t="shared" si="0"/>
        <v>200</v>
      </c>
      <c r="AQ9" s="51">
        <f t="shared" si="0"/>
        <v>200</v>
      </c>
      <c r="AR9" s="51">
        <f t="shared" si="0"/>
        <v>200</v>
      </c>
      <c r="AS9" s="51">
        <f t="shared" si="0"/>
        <v>200</v>
      </c>
      <c r="AT9" s="51">
        <f t="shared" si="0"/>
        <v>200</v>
      </c>
      <c r="AU9" s="51">
        <f t="shared" si="0"/>
        <v>200</v>
      </c>
      <c r="AV9" s="51">
        <f t="shared" si="0"/>
        <v>200</v>
      </c>
      <c r="AW9" s="51">
        <f t="shared" si="0"/>
        <v>200</v>
      </c>
      <c r="AX9" s="51">
        <f t="shared" si="0"/>
        <v>200</v>
      </c>
      <c r="AY9" s="51">
        <f t="shared" si="0"/>
        <v>200</v>
      </c>
      <c r="AZ9" s="51">
        <f t="shared" si="0"/>
        <v>200</v>
      </c>
      <c r="BA9" s="51">
        <f t="shared" si="0"/>
        <v>200</v>
      </c>
      <c r="BB9" s="51">
        <f t="shared" si="0"/>
        <v>200</v>
      </c>
      <c r="BC9" s="51">
        <f t="shared" si="0"/>
        <v>200</v>
      </c>
      <c r="BD9" s="51">
        <f t="shared" si="0"/>
        <v>200</v>
      </c>
      <c r="BE9" s="51">
        <f t="shared" si="0"/>
        <v>200</v>
      </c>
      <c r="BF9" s="51">
        <f t="shared" si="0"/>
        <v>200</v>
      </c>
      <c r="BG9" s="51">
        <f t="shared" si="0"/>
        <v>200</v>
      </c>
      <c r="BH9" s="51">
        <f t="shared" si="0"/>
        <v>200</v>
      </c>
      <c r="BI9" s="51">
        <f t="shared" si="0"/>
        <v>200</v>
      </c>
      <c r="BJ9" s="51">
        <f t="shared" si="0"/>
        <v>200</v>
      </c>
      <c r="BK9" s="51">
        <f t="shared" si="0"/>
        <v>200</v>
      </c>
      <c r="BL9" s="51">
        <f t="shared" si="0"/>
        <v>200</v>
      </c>
      <c r="BM9" s="51">
        <f t="shared" si="0"/>
        <v>200</v>
      </c>
      <c r="BN9" s="51">
        <f t="shared" si="0"/>
        <v>200</v>
      </c>
      <c r="BO9" s="51">
        <f t="shared" si="0"/>
        <v>200</v>
      </c>
      <c r="BP9" s="51">
        <f t="shared" si="0"/>
        <v>200</v>
      </c>
      <c r="BQ9" s="51">
        <f t="shared" si="0"/>
        <v>200</v>
      </c>
      <c r="BR9" s="51">
        <f t="shared" si="0"/>
        <v>200</v>
      </c>
      <c r="BS9" s="51">
        <f t="shared" ref="BS9:BU9" si="1">$E$9</f>
        <v>200</v>
      </c>
      <c r="BT9" s="51">
        <f t="shared" si="1"/>
        <v>200</v>
      </c>
      <c r="BU9" s="51">
        <f t="shared" si="1"/>
        <v>200</v>
      </c>
    </row>
    <row r="10" spans="1:74" ht="30.75" customHeight="1" x14ac:dyDescent="0.25">
      <c r="A10" s="204"/>
      <c r="B10" s="25" t="s">
        <v>43</v>
      </c>
      <c r="C10" s="27" t="s">
        <v>23</v>
      </c>
      <c r="D10" s="35"/>
      <c r="E10" s="58">
        <f>'Прил-е № 1'!$C$15</f>
        <v>164.9</v>
      </c>
      <c r="F10" s="12">
        <f>$E$10</f>
        <v>164.9</v>
      </c>
      <c r="G10" s="12">
        <f t="shared" ref="G10:BR10" si="2">$E$10</f>
        <v>164.9</v>
      </c>
      <c r="H10" s="12">
        <f t="shared" si="2"/>
        <v>164.9</v>
      </c>
      <c r="I10" s="12">
        <f t="shared" si="2"/>
        <v>164.9</v>
      </c>
      <c r="J10" s="12">
        <f t="shared" si="2"/>
        <v>164.9</v>
      </c>
      <c r="K10" s="12">
        <f t="shared" si="2"/>
        <v>164.9</v>
      </c>
      <c r="L10" s="12">
        <f t="shared" si="2"/>
        <v>164.9</v>
      </c>
      <c r="M10" s="12">
        <f t="shared" si="2"/>
        <v>164.9</v>
      </c>
      <c r="N10" s="12">
        <f t="shared" si="2"/>
        <v>164.9</v>
      </c>
      <c r="O10" s="12">
        <f t="shared" si="2"/>
        <v>164.9</v>
      </c>
      <c r="P10" s="12">
        <f t="shared" si="2"/>
        <v>164.9</v>
      </c>
      <c r="Q10" s="12">
        <f t="shared" si="2"/>
        <v>164.9</v>
      </c>
      <c r="R10" s="12">
        <f t="shared" si="2"/>
        <v>164.9</v>
      </c>
      <c r="S10" s="12">
        <f t="shared" si="2"/>
        <v>164.9</v>
      </c>
      <c r="T10" s="12">
        <f t="shared" si="2"/>
        <v>164.9</v>
      </c>
      <c r="U10" s="12">
        <f t="shared" si="2"/>
        <v>164.9</v>
      </c>
      <c r="V10" s="12">
        <f t="shared" si="2"/>
        <v>164.9</v>
      </c>
      <c r="W10" s="12">
        <f t="shared" si="2"/>
        <v>164.9</v>
      </c>
      <c r="X10" s="12">
        <f t="shared" si="2"/>
        <v>164.9</v>
      </c>
      <c r="Y10" s="12">
        <f t="shared" si="2"/>
        <v>164.9</v>
      </c>
      <c r="Z10" s="12">
        <f t="shared" si="2"/>
        <v>164.9</v>
      </c>
      <c r="AA10" s="12">
        <f t="shared" si="2"/>
        <v>164.9</v>
      </c>
      <c r="AB10" s="12">
        <f t="shared" si="2"/>
        <v>164.9</v>
      </c>
      <c r="AC10" s="12">
        <f t="shared" si="2"/>
        <v>164.9</v>
      </c>
      <c r="AD10" s="12">
        <f t="shared" si="2"/>
        <v>164.9</v>
      </c>
      <c r="AE10" s="12">
        <f t="shared" si="2"/>
        <v>164.9</v>
      </c>
      <c r="AF10" s="12">
        <f t="shared" si="2"/>
        <v>164.9</v>
      </c>
      <c r="AG10" s="12">
        <f t="shared" si="2"/>
        <v>164.9</v>
      </c>
      <c r="AH10" s="12">
        <f t="shared" si="2"/>
        <v>164.9</v>
      </c>
      <c r="AI10" s="12">
        <f t="shared" si="2"/>
        <v>164.9</v>
      </c>
      <c r="AJ10" s="12">
        <f t="shared" si="2"/>
        <v>164.9</v>
      </c>
      <c r="AK10" s="12">
        <f t="shared" si="2"/>
        <v>164.9</v>
      </c>
      <c r="AL10" s="12">
        <f t="shared" si="2"/>
        <v>164.9</v>
      </c>
      <c r="AM10" s="12">
        <f t="shared" si="2"/>
        <v>164.9</v>
      </c>
      <c r="AN10" s="12">
        <f t="shared" si="2"/>
        <v>164.9</v>
      </c>
      <c r="AO10" s="12">
        <f t="shared" si="2"/>
        <v>164.9</v>
      </c>
      <c r="AP10" s="12">
        <f t="shared" si="2"/>
        <v>164.9</v>
      </c>
      <c r="AQ10" s="12">
        <f t="shared" si="2"/>
        <v>164.9</v>
      </c>
      <c r="AR10" s="12">
        <f t="shared" si="2"/>
        <v>164.9</v>
      </c>
      <c r="AS10" s="12">
        <f t="shared" si="2"/>
        <v>164.9</v>
      </c>
      <c r="AT10" s="12">
        <f t="shared" si="2"/>
        <v>164.9</v>
      </c>
      <c r="AU10" s="12">
        <f t="shared" si="2"/>
        <v>164.9</v>
      </c>
      <c r="AV10" s="12">
        <f t="shared" si="2"/>
        <v>164.9</v>
      </c>
      <c r="AW10" s="12">
        <f t="shared" si="2"/>
        <v>164.9</v>
      </c>
      <c r="AX10" s="12">
        <f t="shared" si="2"/>
        <v>164.9</v>
      </c>
      <c r="AY10" s="12">
        <f t="shared" si="2"/>
        <v>164.9</v>
      </c>
      <c r="AZ10" s="12">
        <f t="shared" si="2"/>
        <v>164.9</v>
      </c>
      <c r="BA10" s="12">
        <f t="shared" si="2"/>
        <v>164.9</v>
      </c>
      <c r="BB10" s="12">
        <f t="shared" si="2"/>
        <v>164.9</v>
      </c>
      <c r="BC10" s="12">
        <f t="shared" si="2"/>
        <v>164.9</v>
      </c>
      <c r="BD10" s="12">
        <f t="shared" si="2"/>
        <v>164.9</v>
      </c>
      <c r="BE10" s="12">
        <f t="shared" si="2"/>
        <v>164.9</v>
      </c>
      <c r="BF10" s="12">
        <f t="shared" si="2"/>
        <v>164.9</v>
      </c>
      <c r="BG10" s="12">
        <f t="shared" si="2"/>
        <v>164.9</v>
      </c>
      <c r="BH10" s="12">
        <f t="shared" si="2"/>
        <v>164.9</v>
      </c>
      <c r="BI10" s="12">
        <f t="shared" si="2"/>
        <v>164.9</v>
      </c>
      <c r="BJ10" s="12">
        <f t="shared" si="2"/>
        <v>164.9</v>
      </c>
      <c r="BK10" s="12">
        <f t="shared" si="2"/>
        <v>164.9</v>
      </c>
      <c r="BL10" s="12">
        <f t="shared" si="2"/>
        <v>164.9</v>
      </c>
      <c r="BM10" s="12">
        <f t="shared" si="2"/>
        <v>164.9</v>
      </c>
      <c r="BN10" s="12">
        <f t="shared" si="2"/>
        <v>164.9</v>
      </c>
      <c r="BO10" s="12">
        <f t="shared" si="2"/>
        <v>164.9</v>
      </c>
      <c r="BP10" s="12">
        <f t="shared" si="2"/>
        <v>164.9</v>
      </c>
      <c r="BQ10" s="12">
        <f t="shared" si="2"/>
        <v>164.9</v>
      </c>
      <c r="BR10" s="12">
        <f t="shared" si="2"/>
        <v>164.9</v>
      </c>
      <c r="BS10" s="12">
        <f t="shared" ref="BS10:BU10" si="3">$E$10</f>
        <v>164.9</v>
      </c>
      <c r="BT10" s="12">
        <f t="shared" si="3"/>
        <v>164.9</v>
      </c>
      <c r="BU10" s="12">
        <f t="shared" si="3"/>
        <v>164.9</v>
      </c>
    </row>
    <row r="11" spans="1:74" ht="25.5" customHeight="1" x14ac:dyDescent="0.25">
      <c r="A11" s="204"/>
      <c r="B11" s="25" t="s">
        <v>49</v>
      </c>
      <c r="C11" s="27" t="s">
        <v>14</v>
      </c>
      <c r="D11" s="35"/>
      <c r="E11" s="59">
        <f>'Прил-е № 1'!$C$16</f>
        <v>91.6</v>
      </c>
      <c r="F11" s="12">
        <f>$E$11</f>
        <v>91.6</v>
      </c>
      <c r="G11" s="12">
        <f t="shared" ref="G11:BR11" si="4">$E$11</f>
        <v>91.6</v>
      </c>
      <c r="H11" s="12">
        <f t="shared" si="4"/>
        <v>91.6</v>
      </c>
      <c r="I11" s="12">
        <f t="shared" si="4"/>
        <v>91.6</v>
      </c>
      <c r="J11" s="12">
        <f t="shared" si="4"/>
        <v>91.6</v>
      </c>
      <c r="K11" s="12">
        <f t="shared" si="4"/>
        <v>91.6</v>
      </c>
      <c r="L11" s="12">
        <f t="shared" si="4"/>
        <v>91.6</v>
      </c>
      <c r="M11" s="12">
        <f t="shared" si="4"/>
        <v>91.6</v>
      </c>
      <c r="N11" s="12">
        <f t="shared" si="4"/>
        <v>91.6</v>
      </c>
      <c r="O11" s="12">
        <f t="shared" si="4"/>
        <v>91.6</v>
      </c>
      <c r="P11" s="12">
        <f t="shared" si="4"/>
        <v>91.6</v>
      </c>
      <c r="Q11" s="12">
        <f t="shared" si="4"/>
        <v>91.6</v>
      </c>
      <c r="R11" s="12">
        <f t="shared" si="4"/>
        <v>91.6</v>
      </c>
      <c r="S11" s="12">
        <f t="shared" si="4"/>
        <v>91.6</v>
      </c>
      <c r="T11" s="12">
        <f t="shared" si="4"/>
        <v>91.6</v>
      </c>
      <c r="U11" s="12">
        <f t="shared" si="4"/>
        <v>91.6</v>
      </c>
      <c r="V11" s="12">
        <f t="shared" si="4"/>
        <v>91.6</v>
      </c>
      <c r="W11" s="12">
        <f t="shared" si="4"/>
        <v>91.6</v>
      </c>
      <c r="X11" s="12">
        <f t="shared" si="4"/>
        <v>91.6</v>
      </c>
      <c r="Y11" s="12">
        <f t="shared" si="4"/>
        <v>91.6</v>
      </c>
      <c r="Z11" s="12">
        <f t="shared" si="4"/>
        <v>91.6</v>
      </c>
      <c r="AA11" s="12">
        <f t="shared" si="4"/>
        <v>91.6</v>
      </c>
      <c r="AB11" s="12">
        <f t="shared" si="4"/>
        <v>91.6</v>
      </c>
      <c r="AC11" s="12">
        <f t="shared" si="4"/>
        <v>91.6</v>
      </c>
      <c r="AD11" s="12">
        <f t="shared" si="4"/>
        <v>91.6</v>
      </c>
      <c r="AE11" s="12">
        <f t="shared" si="4"/>
        <v>91.6</v>
      </c>
      <c r="AF11" s="12">
        <f t="shared" si="4"/>
        <v>91.6</v>
      </c>
      <c r="AG11" s="12">
        <f t="shared" si="4"/>
        <v>91.6</v>
      </c>
      <c r="AH11" s="12">
        <f t="shared" si="4"/>
        <v>91.6</v>
      </c>
      <c r="AI11" s="12">
        <f t="shared" si="4"/>
        <v>91.6</v>
      </c>
      <c r="AJ11" s="12">
        <f t="shared" si="4"/>
        <v>91.6</v>
      </c>
      <c r="AK11" s="12">
        <f t="shared" si="4"/>
        <v>91.6</v>
      </c>
      <c r="AL11" s="12">
        <f t="shared" si="4"/>
        <v>91.6</v>
      </c>
      <c r="AM11" s="12">
        <f t="shared" si="4"/>
        <v>91.6</v>
      </c>
      <c r="AN11" s="12">
        <f t="shared" si="4"/>
        <v>91.6</v>
      </c>
      <c r="AO11" s="12">
        <f t="shared" si="4"/>
        <v>91.6</v>
      </c>
      <c r="AP11" s="12">
        <f t="shared" si="4"/>
        <v>91.6</v>
      </c>
      <c r="AQ11" s="12">
        <f t="shared" si="4"/>
        <v>91.6</v>
      </c>
      <c r="AR11" s="12">
        <f t="shared" si="4"/>
        <v>91.6</v>
      </c>
      <c r="AS11" s="12">
        <f t="shared" si="4"/>
        <v>91.6</v>
      </c>
      <c r="AT11" s="12">
        <f t="shared" si="4"/>
        <v>91.6</v>
      </c>
      <c r="AU11" s="12">
        <f t="shared" si="4"/>
        <v>91.6</v>
      </c>
      <c r="AV11" s="12">
        <f t="shared" si="4"/>
        <v>91.6</v>
      </c>
      <c r="AW11" s="12">
        <f t="shared" si="4"/>
        <v>91.6</v>
      </c>
      <c r="AX11" s="12">
        <f t="shared" si="4"/>
        <v>91.6</v>
      </c>
      <c r="AY11" s="12">
        <f t="shared" si="4"/>
        <v>91.6</v>
      </c>
      <c r="AZ11" s="12">
        <f t="shared" si="4"/>
        <v>91.6</v>
      </c>
      <c r="BA11" s="12">
        <f t="shared" si="4"/>
        <v>91.6</v>
      </c>
      <c r="BB11" s="12">
        <f t="shared" si="4"/>
        <v>91.6</v>
      </c>
      <c r="BC11" s="12">
        <f t="shared" si="4"/>
        <v>91.6</v>
      </c>
      <c r="BD11" s="12">
        <f t="shared" si="4"/>
        <v>91.6</v>
      </c>
      <c r="BE11" s="12">
        <f t="shared" si="4"/>
        <v>91.6</v>
      </c>
      <c r="BF11" s="12">
        <f t="shared" si="4"/>
        <v>91.6</v>
      </c>
      <c r="BG11" s="12">
        <f t="shared" si="4"/>
        <v>91.6</v>
      </c>
      <c r="BH11" s="12">
        <f t="shared" si="4"/>
        <v>91.6</v>
      </c>
      <c r="BI11" s="12">
        <f t="shared" si="4"/>
        <v>91.6</v>
      </c>
      <c r="BJ11" s="12">
        <f t="shared" si="4"/>
        <v>91.6</v>
      </c>
      <c r="BK11" s="12">
        <f t="shared" si="4"/>
        <v>91.6</v>
      </c>
      <c r="BL11" s="12">
        <f t="shared" si="4"/>
        <v>91.6</v>
      </c>
      <c r="BM11" s="12">
        <f t="shared" si="4"/>
        <v>91.6</v>
      </c>
      <c r="BN11" s="12">
        <f t="shared" si="4"/>
        <v>91.6</v>
      </c>
      <c r="BO11" s="12">
        <f t="shared" si="4"/>
        <v>91.6</v>
      </c>
      <c r="BP11" s="12">
        <f t="shared" si="4"/>
        <v>91.6</v>
      </c>
      <c r="BQ11" s="12">
        <f t="shared" si="4"/>
        <v>91.6</v>
      </c>
      <c r="BR11" s="12">
        <f t="shared" si="4"/>
        <v>91.6</v>
      </c>
      <c r="BS11" s="12">
        <f t="shared" ref="BS11:BU11" si="5">$E$11</f>
        <v>91.6</v>
      </c>
      <c r="BT11" s="12">
        <f t="shared" si="5"/>
        <v>91.6</v>
      </c>
      <c r="BU11" s="12">
        <f t="shared" si="5"/>
        <v>91.6</v>
      </c>
    </row>
    <row r="12" spans="1:74" ht="19.5" customHeight="1" x14ac:dyDescent="0.25">
      <c r="A12" s="204"/>
      <c r="B12" s="38" t="s">
        <v>89</v>
      </c>
      <c r="C12" s="38" t="s">
        <v>6</v>
      </c>
      <c r="D12" s="36"/>
      <c r="E12" s="59">
        <f>'Прил-е № 1'!$C$17</f>
        <v>230.9</v>
      </c>
      <c r="F12" s="12">
        <f>$E$12</f>
        <v>230.9</v>
      </c>
      <c r="G12" s="12">
        <f t="shared" ref="G12:BR12" si="6">$E$12</f>
        <v>230.9</v>
      </c>
      <c r="H12" s="12">
        <f t="shared" si="6"/>
        <v>230.9</v>
      </c>
      <c r="I12" s="12">
        <f t="shared" si="6"/>
        <v>230.9</v>
      </c>
      <c r="J12" s="12">
        <f t="shared" si="6"/>
        <v>230.9</v>
      </c>
      <c r="K12" s="12">
        <f t="shared" si="6"/>
        <v>230.9</v>
      </c>
      <c r="L12" s="12">
        <f t="shared" si="6"/>
        <v>230.9</v>
      </c>
      <c r="M12" s="12">
        <f t="shared" si="6"/>
        <v>230.9</v>
      </c>
      <c r="N12" s="12">
        <f t="shared" si="6"/>
        <v>230.9</v>
      </c>
      <c r="O12" s="12">
        <f t="shared" si="6"/>
        <v>230.9</v>
      </c>
      <c r="P12" s="12">
        <f t="shared" si="6"/>
        <v>230.9</v>
      </c>
      <c r="Q12" s="12">
        <f t="shared" si="6"/>
        <v>230.9</v>
      </c>
      <c r="R12" s="12">
        <f t="shared" si="6"/>
        <v>230.9</v>
      </c>
      <c r="S12" s="12">
        <f t="shared" si="6"/>
        <v>230.9</v>
      </c>
      <c r="T12" s="12">
        <f t="shared" si="6"/>
        <v>230.9</v>
      </c>
      <c r="U12" s="12">
        <f t="shared" si="6"/>
        <v>230.9</v>
      </c>
      <c r="V12" s="12">
        <f t="shared" si="6"/>
        <v>230.9</v>
      </c>
      <c r="W12" s="12">
        <f t="shared" si="6"/>
        <v>230.9</v>
      </c>
      <c r="X12" s="12">
        <f t="shared" si="6"/>
        <v>230.9</v>
      </c>
      <c r="Y12" s="12">
        <f t="shared" si="6"/>
        <v>230.9</v>
      </c>
      <c r="Z12" s="12">
        <f t="shared" si="6"/>
        <v>230.9</v>
      </c>
      <c r="AA12" s="12">
        <f t="shared" si="6"/>
        <v>230.9</v>
      </c>
      <c r="AB12" s="12">
        <f t="shared" si="6"/>
        <v>230.9</v>
      </c>
      <c r="AC12" s="12">
        <f t="shared" si="6"/>
        <v>230.9</v>
      </c>
      <c r="AD12" s="12">
        <f t="shared" si="6"/>
        <v>230.9</v>
      </c>
      <c r="AE12" s="12">
        <f t="shared" si="6"/>
        <v>230.9</v>
      </c>
      <c r="AF12" s="12">
        <f t="shared" si="6"/>
        <v>230.9</v>
      </c>
      <c r="AG12" s="12">
        <f t="shared" si="6"/>
        <v>230.9</v>
      </c>
      <c r="AH12" s="12">
        <f t="shared" si="6"/>
        <v>230.9</v>
      </c>
      <c r="AI12" s="12">
        <f t="shared" si="6"/>
        <v>230.9</v>
      </c>
      <c r="AJ12" s="12">
        <f t="shared" si="6"/>
        <v>230.9</v>
      </c>
      <c r="AK12" s="12">
        <f t="shared" si="6"/>
        <v>230.9</v>
      </c>
      <c r="AL12" s="12">
        <f t="shared" si="6"/>
        <v>230.9</v>
      </c>
      <c r="AM12" s="12">
        <f t="shared" si="6"/>
        <v>230.9</v>
      </c>
      <c r="AN12" s="12">
        <f t="shared" si="6"/>
        <v>230.9</v>
      </c>
      <c r="AO12" s="12">
        <f t="shared" si="6"/>
        <v>230.9</v>
      </c>
      <c r="AP12" s="12">
        <f t="shared" si="6"/>
        <v>230.9</v>
      </c>
      <c r="AQ12" s="12">
        <f t="shared" si="6"/>
        <v>230.9</v>
      </c>
      <c r="AR12" s="12">
        <f t="shared" si="6"/>
        <v>230.9</v>
      </c>
      <c r="AS12" s="12">
        <f t="shared" si="6"/>
        <v>230.9</v>
      </c>
      <c r="AT12" s="12">
        <f t="shared" si="6"/>
        <v>230.9</v>
      </c>
      <c r="AU12" s="12">
        <f t="shared" si="6"/>
        <v>230.9</v>
      </c>
      <c r="AV12" s="12">
        <f t="shared" si="6"/>
        <v>230.9</v>
      </c>
      <c r="AW12" s="12">
        <f t="shared" si="6"/>
        <v>230.9</v>
      </c>
      <c r="AX12" s="12">
        <f t="shared" si="6"/>
        <v>230.9</v>
      </c>
      <c r="AY12" s="12">
        <f t="shared" si="6"/>
        <v>230.9</v>
      </c>
      <c r="AZ12" s="12">
        <f t="shared" si="6"/>
        <v>230.9</v>
      </c>
      <c r="BA12" s="12">
        <f t="shared" si="6"/>
        <v>230.9</v>
      </c>
      <c r="BB12" s="12">
        <f t="shared" si="6"/>
        <v>230.9</v>
      </c>
      <c r="BC12" s="12">
        <f t="shared" si="6"/>
        <v>230.9</v>
      </c>
      <c r="BD12" s="12">
        <f t="shared" si="6"/>
        <v>230.9</v>
      </c>
      <c r="BE12" s="12">
        <f t="shared" si="6"/>
        <v>230.9</v>
      </c>
      <c r="BF12" s="12">
        <f t="shared" si="6"/>
        <v>230.9</v>
      </c>
      <c r="BG12" s="12">
        <f t="shared" si="6"/>
        <v>230.9</v>
      </c>
      <c r="BH12" s="12">
        <f t="shared" si="6"/>
        <v>230.9</v>
      </c>
      <c r="BI12" s="12">
        <f t="shared" si="6"/>
        <v>230.9</v>
      </c>
      <c r="BJ12" s="12">
        <f t="shared" si="6"/>
        <v>230.9</v>
      </c>
      <c r="BK12" s="12">
        <f t="shared" si="6"/>
        <v>230.9</v>
      </c>
      <c r="BL12" s="12">
        <f t="shared" si="6"/>
        <v>230.9</v>
      </c>
      <c r="BM12" s="12">
        <f t="shared" si="6"/>
        <v>230.9</v>
      </c>
      <c r="BN12" s="12">
        <f t="shared" si="6"/>
        <v>230.9</v>
      </c>
      <c r="BO12" s="12">
        <f t="shared" si="6"/>
        <v>230.9</v>
      </c>
      <c r="BP12" s="12">
        <f t="shared" si="6"/>
        <v>230.9</v>
      </c>
      <c r="BQ12" s="12">
        <f t="shared" si="6"/>
        <v>230.9</v>
      </c>
      <c r="BR12" s="12">
        <f t="shared" si="6"/>
        <v>230.9</v>
      </c>
      <c r="BS12" s="12">
        <f t="shared" ref="BS12:BU12" si="7">$E$12</f>
        <v>230.9</v>
      </c>
      <c r="BT12" s="12">
        <f t="shared" si="7"/>
        <v>230.9</v>
      </c>
      <c r="BU12" s="12">
        <f t="shared" si="7"/>
        <v>230.9</v>
      </c>
    </row>
    <row r="13" spans="1:74" ht="17.25" customHeight="1" x14ac:dyDescent="0.25">
      <c r="A13" s="204"/>
      <c r="B13" s="27" t="s">
        <v>88</v>
      </c>
      <c r="C13" s="27" t="s">
        <v>7</v>
      </c>
      <c r="D13" s="37"/>
      <c r="E13" s="59">
        <f>'Прил-е № 1'!$C$18</f>
        <v>274.39999999999998</v>
      </c>
      <c r="F13" s="12">
        <f>$E$13</f>
        <v>274.39999999999998</v>
      </c>
      <c r="G13" s="12">
        <f t="shared" ref="G13:BR13" si="8">$E$13</f>
        <v>274.39999999999998</v>
      </c>
      <c r="H13" s="12">
        <f t="shared" si="8"/>
        <v>274.39999999999998</v>
      </c>
      <c r="I13" s="12">
        <f t="shared" si="8"/>
        <v>274.39999999999998</v>
      </c>
      <c r="J13" s="12">
        <f t="shared" si="8"/>
        <v>274.39999999999998</v>
      </c>
      <c r="K13" s="12">
        <f t="shared" si="8"/>
        <v>274.39999999999998</v>
      </c>
      <c r="L13" s="12">
        <f t="shared" si="8"/>
        <v>274.39999999999998</v>
      </c>
      <c r="M13" s="12">
        <f t="shared" si="8"/>
        <v>274.39999999999998</v>
      </c>
      <c r="N13" s="12">
        <f t="shared" si="8"/>
        <v>274.39999999999998</v>
      </c>
      <c r="O13" s="12">
        <f t="shared" si="8"/>
        <v>274.39999999999998</v>
      </c>
      <c r="P13" s="12">
        <f t="shared" si="8"/>
        <v>274.39999999999998</v>
      </c>
      <c r="Q13" s="12">
        <f t="shared" si="8"/>
        <v>274.39999999999998</v>
      </c>
      <c r="R13" s="12">
        <f t="shared" si="8"/>
        <v>274.39999999999998</v>
      </c>
      <c r="S13" s="12">
        <f t="shared" si="8"/>
        <v>274.39999999999998</v>
      </c>
      <c r="T13" s="12">
        <f t="shared" si="8"/>
        <v>274.39999999999998</v>
      </c>
      <c r="U13" s="12">
        <f t="shared" si="8"/>
        <v>274.39999999999998</v>
      </c>
      <c r="V13" s="12">
        <f t="shared" si="8"/>
        <v>274.39999999999998</v>
      </c>
      <c r="W13" s="12">
        <f t="shared" si="8"/>
        <v>274.39999999999998</v>
      </c>
      <c r="X13" s="12">
        <f t="shared" si="8"/>
        <v>274.39999999999998</v>
      </c>
      <c r="Y13" s="12">
        <f t="shared" si="8"/>
        <v>274.39999999999998</v>
      </c>
      <c r="Z13" s="12">
        <f t="shared" si="8"/>
        <v>274.39999999999998</v>
      </c>
      <c r="AA13" s="12">
        <f t="shared" si="8"/>
        <v>274.39999999999998</v>
      </c>
      <c r="AB13" s="12">
        <f t="shared" si="8"/>
        <v>274.39999999999998</v>
      </c>
      <c r="AC13" s="12">
        <f t="shared" si="8"/>
        <v>274.39999999999998</v>
      </c>
      <c r="AD13" s="12">
        <f t="shared" si="8"/>
        <v>274.39999999999998</v>
      </c>
      <c r="AE13" s="12">
        <f t="shared" si="8"/>
        <v>274.39999999999998</v>
      </c>
      <c r="AF13" s="12">
        <f t="shared" si="8"/>
        <v>274.39999999999998</v>
      </c>
      <c r="AG13" s="12">
        <f t="shared" si="8"/>
        <v>274.39999999999998</v>
      </c>
      <c r="AH13" s="12">
        <f t="shared" si="8"/>
        <v>274.39999999999998</v>
      </c>
      <c r="AI13" s="12">
        <f t="shared" si="8"/>
        <v>274.39999999999998</v>
      </c>
      <c r="AJ13" s="12">
        <f t="shared" si="8"/>
        <v>274.39999999999998</v>
      </c>
      <c r="AK13" s="12">
        <f t="shared" si="8"/>
        <v>274.39999999999998</v>
      </c>
      <c r="AL13" s="12">
        <f t="shared" si="8"/>
        <v>274.39999999999998</v>
      </c>
      <c r="AM13" s="12">
        <f t="shared" si="8"/>
        <v>274.39999999999998</v>
      </c>
      <c r="AN13" s="12">
        <f t="shared" si="8"/>
        <v>274.39999999999998</v>
      </c>
      <c r="AO13" s="12">
        <f t="shared" si="8"/>
        <v>274.39999999999998</v>
      </c>
      <c r="AP13" s="12">
        <f t="shared" si="8"/>
        <v>274.39999999999998</v>
      </c>
      <c r="AQ13" s="12">
        <f t="shared" si="8"/>
        <v>274.39999999999998</v>
      </c>
      <c r="AR13" s="12">
        <f t="shared" si="8"/>
        <v>274.39999999999998</v>
      </c>
      <c r="AS13" s="12">
        <f t="shared" si="8"/>
        <v>274.39999999999998</v>
      </c>
      <c r="AT13" s="12">
        <f t="shared" si="8"/>
        <v>274.39999999999998</v>
      </c>
      <c r="AU13" s="12">
        <f t="shared" si="8"/>
        <v>274.39999999999998</v>
      </c>
      <c r="AV13" s="12">
        <f t="shared" si="8"/>
        <v>274.39999999999998</v>
      </c>
      <c r="AW13" s="12">
        <f t="shared" si="8"/>
        <v>274.39999999999998</v>
      </c>
      <c r="AX13" s="12">
        <f t="shared" si="8"/>
        <v>274.39999999999998</v>
      </c>
      <c r="AY13" s="12">
        <f t="shared" si="8"/>
        <v>274.39999999999998</v>
      </c>
      <c r="AZ13" s="12">
        <f t="shared" si="8"/>
        <v>274.39999999999998</v>
      </c>
      <c r="BA13" s="12">
        <f t="shared" si="8"/>
        <v>274.39999999999998</v>
      </c>
      <c r="BB13" s="12">
        <f t="shared" si="8"/>
        <v>274.39999999999998</v>
      </c>
      <c r="BC13" s="12">
        <f t="shared" si="8"/>
        <v>274.39999999999998</v>
      </c>
      <c r="BD13" s="12">
        <f t="shared" si="8"/>
        <v>274.39999999999998</v>
      </c>
      <c r="BE13" s="12">
        <f t="shared" si="8"/>
        <v>274.39999999999998</v>
      </c>
      <c r="BF13" s="12">
        <f t="shared" si="8"/>
        <v>274.39999999999998</v>
      </c>
      <c r="BG13" s="12">
        <f t="shared" si="8"/>
        <v>274.39999999999998</v>
      </c>
      <c r="BH13" s="12">
        <f t="shared" si="8"/>
        <v>274.39999999999998</v>
      </c>
      <c r="BI13" s="12">
        <f t="shared" si="8"/>
        <v>274.39999999999998</v>
      </c>
      <c r="BJ13" s="12">
        <f t="shared" si="8"/>
        <v>274.39999999999998</v>
      </c>
      <c r="BK13" s="12">
        <f t="shared" si="8"/>
        <v>274.39999999999998</v>
      </c>
      <c r="BL13" s="12">
        <f t="shared" si="8"/>
        <v>274.39999999999998</v>
      </c>
      <c r="BM13" s="12">
        <f t="shared" si="8"/>
        <v>274.39999999999998</v>
      </c>
      <c r="BN13" s="12">
        <f t="shared" si="8"/>
        <v>274.39999999999998</v>
      </c>
      <c r="BO13" s="12">
        <f t="shared" si="8"/>
        <v>274.39999999999998</v>
      </c>
      <c r="BP13" s="12">
        <f t="shared" si="8"/>
        <v>274.39999999999998</v>
      </c>
      <c r="BQ13" s="12">
        <f t="shared" si="8"/>
        <v>274.39999999999998</v>
      </c>
      <c r="BR13" s="12">
        <f t="shared" si="8"/>
        <v>274.39999999999998</v>
      </c>
      <c r="BS13" s="12">
        <f t="shared" ref="BS13:BU13" si="9">$E$13</f>
        <v>274.39999999999998</v>
      </c>
      <c r="BT13" s="12">
        <f t="shared" si="9"/>
        <v>274.39999999999998</v>
      </c>
      <c r="BU13" s="12">
        <f t="shared" si="9"/>
        <v>274.39999999999998</v>
      </c>
    </row>
    <row r="14" spans="1:74" ht="24" customHeight="1" x14ac:dyDescent="0.25">
      <c r="A14" s="204"/>
      <c r="B14" s="26" t="s">
        <v>90</v>
      </c>
      <c r="C14" s="27" t="s">
        <v>8</v>
      </c>
      <c r="D14" s="37"/>
      <c r="E14" s="59">
        <f>'Прил-е № 1'!$C$19</f>
        <v>329.8</v>
      </c>
      <c r="F14" s="12">
        <f>$E$14</f>
        <v>329.8</v>
      </c>
      <c r="G14" s="12">
        <f t="shared" ref="G14:M14" si="10">$E$14</f>
        <v>329.8</v>
      </c>
      <c r="H14" s="12">
        <f t="shared" si="10"/>
        <v>329.8</v>
      </c>
      <c r="I14" s="12">
        <f t="shared" si="10"/>
        <v>329.8</v>
      </c>
      <c r="J14" s="12">
        <f t="shared" si="10"/>
        <v>329.8</v>
      </c>
      <c r="K14" s="12">
        <f t="shared" si="10"/>
        <v>329.8</v>
      </c>
      <c r="L14" s="12">
        <f t="shared" si="10"/>
        <v>329.8</v>
      </c>
      <c r="M14" s="12">
        <f t="shared" si="10"/>
        <v>329.8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</row>
    <row r="15" spans="1:74" ht="18.75" customHeight="1" x14ac:dyDescent="0.25">
      <c r="A15" s="204"/>
      <c r="B15" s="26" t="s">
        <v>91</v>
      </c>
      <c r="C15" s="27" t="s">
        <v>9</v>
      </c>
      <c r="D15" s="37"/>
      <c r="E15" s="59">
        <f>'Прил-е № 1'!$C$20</f>
        <v>329.8</v>
      </c>
      <c r="F15" s="8"/>
      <c r="G15" s="8"/>
      <c r="H15" s="8"/>
      <c r="I15" s="8"/>
      <c r="J15" s="8"/>
      <c r="K15" s="8"/>
      <c r="L15" s="8"/>
      <c r="M15" s="11"/>
      <c r="N15" s="12">
        <f>$E$15</f>
        <v>329.8</v>
      </c>
      <c r="O15" s="12">
        <f t="shared" ref="O15:AL15" si="11">$E$15</f>
        <v>329.8</v>
      </c>
      <c r="P15" s="12">
        <f t="shared" si="11"/>
        <v>329.8</v>
      </c>
      <c r="Q15" s="12">
        <f t="shared" si="11"/>
        <v>329.8</v>
      </c>
      <c r="R15" s="12">
        <f t="shared" si="11"/>
        <v>329.8</v>
      </c>
      <c r="S15" s="12">
        <f t="shared" si="11"/>
        <v>329.8</v>
      </c>
      <c r="T15" s="12">
        <f t="shared" si="11"/>
        <v>329.8</v>
      </c>
      <c r="U15" s="12">
        <f t="shared" si="11"/>
        <v>329.8</v>
      </c>
      <c r="V15" s="12">
        <f t="shared" si="11"/>
        <v>329.8</v>
      </c>
      <c r="W15" s="12">
        <f t="shared" si="11"/>
        <v>329.8</v>
      </c>
      <c r="X15" s="12">
        <f t="shared" si="11"/>
        <v>329.8</v>
      </c>
      <c r="Y15" s="12">
        <f t="shared" si="11"/>
        <v>329.8</v>
      </c>
      <c r="Z15" s="12">
        <f t="shared" si="11"/>
        <v>329.8</v>
      </c>
      <c r="AA15" s="12">
        <f t="shared" si="11"/>
        <v>329.8</v>
      </c>
      <c r="AB15" s="12">
        <f t="shared" si="11"/>
        <v>329.8</v>
      </c>
      <c r="AC15" s="12">
        <f t="shared" si="11"/>
        <v>329.8</v>
      </c>
      <c r="AD15" s="12">
        <f t="shared" si="11"/>
        <v>329.8</v>
      </c>
      <c r="AE15" s="12">
        <f t="shared" si="11"/>
        <v>329.8</v>
      </c>
      <c r="AF15" s="12">
        <f t="shared" si="11"/>
        <v>329.8</v>
      </c>
      <c r="AG15" s="12">
        <f t="shared" si="11"/>
        <v>329.8</v>
      </c>
      <c r="AH15" s="12">
        <f t="shared" si="11"/>
        <v>329.8</v>
      </c>
      <c r="AI15" s="12">
        <f t="shared" si="11"/>
        <v>329.8</v>
      </c>
      <c r="AJ15" s="12">
        <f t="shared" si="11"/>
        <v>329.8</v>
      </c>
      <c r="AK15" s="12">
        <f t="shared" si="11"/>
        <v>329.8</v>
      </c>
      <c r="AL15" s="12">
        <f t="shared" si="11"/>
        <v>329.8</v>
      </c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1:74" s="7" customFormat="1" ht="17.25" customHeight="1" x14ac:dyDescent="0.25">
      <c r="A16" s="204"/>
      <c r="B16" s="27" t="s">
        <v>167</v>
      </c>
      <c r="C16" s="27" t="s">
        <v>10</v>
      </c>
      <c r="D16" s="37"/>
      <c r="E16" s="22">
        <f>'Прил-е № 1'!$C$23</f>
        <v>1022.1</v>
      </c>
      <c r="F16" s="11">
        <f>$E$16</f>
        <v>1022.1</v>
      </c>
      <c r="G16" s="11"/>
      <c r="H16" s="11">
        <f>$E$16</f>
        <v>1022.1</v>
      </c>
      <c r="I16" s="11"/>
      <c r="J16" s="11">
        <f>$E$16</f>
        <v>1022.1</v>
      </c>
      <c r="K16" s="11"/>
      <c r="L16" s="11">
        <f>$E$16</f>
        <v>1022.1</v>
      </c>
      <c r="M16" s="11"/>
      <c r="N16" s="11">
        <f>$E$16</f>
        <v>1022.1</v>
      </c>
      <c r="O16" s="11"/>
      <c r="P16" s="11">
        <f>$E$16</f>
        <v>1022.1</v>
      </c>
      <c r="Q16" s="11"/>
      <c r="R16" s="11">
        <f>$E$16</f>
        <v>1022.1</v>
      </c>
      <c r="S16" s="11"/>
      <c r="T16" s="11">
        <f>$E$16</f>
        <v>1022.1</v>
      </c>
      <c r="U16" s="11"/>
      <c r="V16" s="11">
        <f>$E$16</f>
        <v>1022.1</v>
      </c>
      <c r="W16" s="11"/>
      <c r="X16" s="11">
        <f>$E$16</f>
        <v>1022.1</v>
      </c>
      <c r="Y16" s="11"/>
      <c r="Z16" s="11">
        <f>$E$16</f>
        <v>1022.1</v>
      </c>
      <c r="AA16" s="11"/>
      <c r="AB16" s="11">
        <f>$E$16</f>
        <v>1022.1</v>
      </c>
      <c r="AC16" s="11"/>
      <c r="AD16" s="11">
        <f>$E$16</f>
        <v>1022.1</v>
      </c>
      <c r="AE16" s="11"/>
      <c r="AF16" s="11">
        <f>$E$16</f>
        <v>1022.1</v>
      </c>
      <c r="AG16" s="11"/>
      <c r="AH16" s="11">
        <f>$E$16</f>
        <v>1022.1</v>
      </c>
      <c r="AI16" s="11"/>
      <c r="AJ16" s="11">
        <f>$E$16</f>
        <v>1022.1</v>
      </c>
      <c r="AK16" s="11"/>
      <c r="AL16" s="11">
        <f>$E$16</f>
        <v>1022.1</v>
      </c>
      <c r="AM16" s="11"/>
      <c r="AN16" s="11">
        <f>$E$16</f>
        <v>1022.1</v>
      </c>
      <c r="AO16" s="11"/>
      <c r="AP16" s="11">
        <f>$E$16</f>
        <v>1022.1</v>
      </c>
      <c r="AQ16" s="11"/>
      <c r="AR16" s="11">
        <f>$E$16</f>
        <v>1022.1</v>
      </c>
      <c r="AS16" s="11"/>
      <c r="AT16" s="11">
        <f>$E$16</f>
        <v>1022.1</v>
      </c>
      <c r="AU16" s="11"/>
      <c r="AV16" s="11">
        <f>$E$16</f>
        <v>1022.1</v>
      </c>
      <c r="AW16" s="11"/>
      <c r="AX16" s="11">
        <f>$E$16</f>
        <v>1022.1</v>
      </c>
      <c r="AY16" s="11"/>
      <c r="AZ16" s="11">
        <f>$E$16</f>
        <v>1022.1</v>
      </c>
      <c r="BA16" s="11"/>
      <c r="BB16" s="11">
        <f>$E$16</f>
        <v>1022.1</v>
      </c>
      <c r="BC16" s="11"/>
      <c r="BD16" s="11">
        <f>$E$16</f>
        <v>1022.1</v>
      </c>
      <c r="BE16" s="11"/>
      <c r="BF16" s="11">
        <f>$E$16</f>
        <v>1022.1</v>
      </c>
      <c r="BG16" s="11"/>
      <c r="BH16" s="11">
        <f>$E$16</f>
        <v>1022.1</v>
      </c>
      <c r="BI16" s="11"/>
      <c r="BJ16" s="11">
        <f>$E$16</f>
        <v>1022.1</v>
      </c>
      <c r="BK16" s="11"/>
      <c r="BL16" s="11">
        <f>$E$16</f>
        <v>1022.1</v>
      </c>
      <c r="BM16" s="11"/>
      <c r="BN16" s="11">
        <f>$E$16</f>
        <v>1022.1</v>
      </c>
      <c r="BO16" s="11"/>
      <c r="BP16" s="11">
        <f>$E$16</f>
        <v>1022.1</v>
      </c>
      <c r="BQ16" s="11"/>
      <c r="BR16" s="11">
        <f>$E$16</f>
        <v>1022.1</v>
      </c>
      <c r="BS16" s="11"/>
      <c r="BT16" s="11">
        <f>$E$16</f>
        <v>1022.1</v>
      </c>
      <c r="BU16" s="11"/>
    </row>
    <row r="17" spans="1:77" s="7" customFormat="1" ht="18.75" customHeight="1" x14ac:dyDescent="0.25">
      <c r="A17" s="204"/>
      <c r="B17" s="38" t="s">
        <v>166</v>
      </c>
      <c r="C17" s="38" t="s">
        <v>146</v>
      </c>
      <c r="D17" s="36"/>
      <c r="E17" s="22">
        <f>'Прил-е № 1'!$C$22</f>
        <v>1126</v>
      </c>
      <c r="F17" s="9"/>
      <c r="G17" s="9"/>
      <c r="H17" s="9"/>
      <c r="I17" s="9"/>
      <c r="J17" s="9"/>
      <c r="K17" s="9"/>
      <c r="L17" s="12">
        <f>$E$17</f>
        <v>1126</v>
      </c>
      <c r="M17" s="12">
        <f t="shared" ref="M17:BU17" si="12">$E$17</f>
        <v>1126</v>
      </c>
      <c r="N17" s="12">
        <f t="shared" si="12"/>
        <v>1126</v>
      </c>
      <c r="O17" s="12">
        <f t="shared" si="12"/>
        <v>1126</v>
      </c>
      <c r="P17" s="12">
        <f t="shared" si="12"/>
        <v>1126</v>
      </c>
      <c r="Q17" s="12">
        <f t="shared" si="12"/>
        <v>1126</v>
      </c>
      <c r="R17" s="12">
        <f t="shared" si="12"/>
        <v>1126</v>
      </c>
      <c r="S17" s="12">
        <f t="shared" si="12"/>
        <v>1126</v>
      </c>
      <c r="T17" s="12">
        <f t="shared" si="12"/>
        <v>1126</v>
      </c>
      <c r="U17" s="12">
        <f t="shared" si="12"/>
        <v>1126</v>
      </c>
      <c r="V17" s="12">
        <f t="shared" si="12"/>
        <v>1126</v>
      </c>
      <c r="W17" s="12">
        <f t="shared" si="12"/>
        <v>1126</v>
      </c>
      <c r="X17" s="12">
        <f t="shared" si="12"/>
        <v>1126</v>
      </c>
      <c r="Y17" s="12">
        <f t="shared" si="12"/>
        <v>1126</v>
      </c>
      <c r="Z17" s="12">
        <f t="shared" si="12"/>
        <v>1126</v>
      </c>
      <c r="AA17" s="12">
        <f t="shared" si="12"/>
        <v>1126</v>
      </c>
      <c r="AB17" s="12">
        <f t="shared" si="12"/>
        <v>1126</v>
      </c>
      <c r="AC17" s="12">
        <f t="shared" si="12"/>
        <v>1126</v>
      </c>
      <c r="AD17" s="12">
        <f t="shared" si="12"/>
        <v>1126</v>
      </c>
      <c r="AE17" s="12">
        <f t="shared" si="12"/>
        <v>1126</v>
      </c>
      <c r="AF17" s="12">
        <f t="shared" si="12"/>
        <v>1126</v>
      </c>
      <c r="AG17" s="12">
        <f t="shared" si="12"/>
        <v>1126</v>
      </c>
      <c r="AH17" s="12">
        <f t="shared" si="12"/>
        <v>1126</v>
      </c>
      <c r="AI17" s="12">
        <f t="shared" si="12"/>
        <v>1126</v>
      </c>
      <c r="AJ17" s="12">
        <f t="shared" si="12"/>
        <v>1126</v>
      </c>
      <c r="AK17" s="12">
        <f t="shared" si="12"/>
        <v>1126</v>
      </c>
      <c r="AL17" s="12">
        <f t="shared" si="12"/>
        <v>1126</v>
      </c>
      <c r="AM17" s="12">
        <f t="shared" si="12"/>
        <v>1126</v>
      </c>
      <c r="AN17" s="12">
        <f t="shared" si="12"/>
        <v>1126</v>
      </c>
      <c r="AO17" s="12">
        <f t="shared" si="12"/>
        <v>1126</v>
      </c>
      <c r="AP17" s="12">
        <f t="shared" si="12"/>
        <v>1126</v>
      </c>
      <c r="AQ17" s="12">
        <f t="shared" si="12"/>
        <v>1126</v>
      </c>
      <c r="AR17" s="12">
        <f t="shared" si="12"/>
        <v>1126</v>
      </c>
      <c r="AS17" s="12">
        <f t="shared" si="12"/>
        <v>1126</v>
      </c>
      <c r="AT17" s="12">
        <f t="shared" si="12"/>
        <v>1126</v>
      </c>
      <c r="AU17" s="12">
        <f t="shared" si="12"/>
        <v>1126</v>
      </c>
      <c r="AV17" s="12">
        <f t="shared" si="12"/>
        <v>1126</v>
      </c>
      <c r="AW17" s="12">
        <f t="shared" si="12"/>
        <v>1126</v>
      </c>
      <c r="AX17" s="12">
        <f t="shared" si="12"/>
        <v>1126</v>
      </c>
      <c r="AY17" s="12">
        <f t="shared" si="12"/>
        <v>1126</v>
      </c>
      <c r="AZ17" s="12">
        <f t="shared" si="12"/>
        <v>1126</v>
      </c>
      <c r="BA17" s="12">
        <f t="shared" si="12"/>
        <v>1126</v>
      </c>
      <c r="BB17" s="12">
        <f t="shared" si="12"/>
        <v>1126</v>
      </c>
      <c r="BC17" s="12">
        <f t="shared" si="12"/>
        <v>1126</v>
      </c>
      <c r="BD17" s="12">
        <f t="shared" si="12"/>
        <v>1126</v>
      </c>
      <c r="BE17" s="12">
        <f t="shared" si="12"/>
        <v>1126</v>
      </c>
      <c r="BF17" s="12">
        <f t="shared" si="12"/>
        <v>1126</v>
      </c>
      <c r="BG17" s="12">
        <f t="shared" si="12"/>
        <v>1126</v>
      </c>
      <c r="BH17" s="12">
        <f t="shared" si="12"/>
        <v>1126</v>
      </c>
      <c r="BI17" s="12">
        <f t="shared" si="12"/>
        <v>1126</v>
      </c>
      <c r="BJ17" s="12">
        <f t="shared" si="12"/>
        <v>1126</v>
      </c>
      <c r="BK17" s="12">
        <f t="shared" si="12"/>
        <v>1126</v>
      </c>
      <c r="BL17" s="12">
        <f t="shared" si="12"/>
        <v>1126</v>
      </c>
      <c r="BM17" s="12">
        <f t="shared" si="12"/>
        <v>1126</v>
      </c>
      <c r="BN17" s="12">
        <f t="shared" si="12"/>
        <v>1126</v>
      </c>
      <c r="BO17" s="12">
        <f t="shared" si="12"/>
        <v>1126</v>
      </c>
      <c r="BP17" s="12">
        <f t="shared" si="12"/>
        <v>1126</v>
      </c>
      <c r="BQ17" s="12">
        <f t="shared" si="12"/>
        <v>1126</v>
      </c>
      <c r="BR17" s="12">
        <f t="shared" si="12"/>
        <v>1126</v>
      </c>
      <c r="BS17" s="12">
        <f t="shared" si="12"/>
        <v>1126</v>
      </c>
      <c r="BT17" s="12">
        <f t="shared" si="12"/>
        <v>1126</v>
      </c>
      <c r="BU17" s="12">
        <f t="shared" si="12"/>
        <v>1126</v>
      </c>
    </row>
    <row r="18" spans="1:77" s="7" customFormat="1" ht="18" customHeight="1" x14ac:dyDescent="0.25">
      <c r="A18" s="204"/>
      <c r="B18" s="27" t="s">
        <v>51</v>
      </c>
      <c r="C18" s="27" t="s">
        <v>149</v>
      </c>
      <c r="D18" s="37"/>
      <c r="E18" s="22">
        <f>'Прил-е № 1'!$C$21</f>
        <v>340.8</v>
      </c>
      <c r="F18" s="9"/>
      <c r="G18" s="9"/>
      <c r="H18" s="9"/>
      <c r="I18" s="9"/>
      <c r="J18" s="9"/>
      <c r="K18" s="9"/>
      <c r="L18" s="9"/>
      <c r="M18" s="9"/>
      <c r="N18" s="12">
        <f>$E$18</f>
        <v>340.8</v>
      </c>
      <c r="O18" s="12">
        <f t="shared" ref="O18:BU18" si="13">$E$18</f>
        <v>340.8</v>
      </c>
      <c r="P18" s="12">
        <f t="shared" si="13"/>
        <v>340.8</v>
      </c>
      <c r="Q18" s="12">
        <f t="shared" si="13"/>
        <v>340.8</v>
      </c>
      <c r="R18" s="12">
        <f t="shared" si="13"/>
        <v>340.8</v>
      </c>
      <c r="S18" s="12">
        <f t="shared" si="13"/>
        <v>340.8</v>
      </c>
      <c r="T18" s="12">
        <f t="shared" si="13"/>
        <v>340.8</v>
      </c>
      <c r="U18" s="12">
        <f t="shared" si="13"/>
        <v>340.8</v>
      </c>
      <c r="V18" s="12">
        <f t="shared" si="13"/>
        <v>340.8</v>
      </c>
      <c r="W18" s="12">
        <f t="shared" si="13"/>
        <v>340.8</v>
      </c>
      <c r="X18" s="12">
        <f t="shared" si="13"/>
        <v>340.8</v>
      </c>
      <c r="Y18" s="12">
        <f t="shared" si="13"/>
        <v>340.8</v>
      </c>
      <c r="Z18" s="12">
        <f t="shared" si="13"/>
        <v>340.8</v>
      </c>
      <c r="AA18" s="12">
        <f t="shared" si="13"/>
        <v>340.8</v>
      </c>
      <c r="AB18" s="12">
        <f t="shared" si="13"/>
        <v>340.8</v>
      </c>
      <c r="AC18" s="12">
        <f t="shared" si="13"/>
        <v>340.8</v>
      </c>
      <c r="AD18" s="12">
        <f t="shared" si="13"/>
        <v>340.8</v>
      </c>
      <c r="AE18" s="12">
        <f t="shared" si="13"/>
        <v>340.8</v>
      </c>
      <c r="AF18" s="12">
        <f t="shared" si="13"/>
        <v>340.8</v>
      </c>
      <c r="AG18" s="12">
        <f t="shared" si="13"/>
        <v>340.8</v>
      </c>
      <c r="AH18" s="12">
        <f t="shared" si="13"/>
        <v>340.8</v>
      </c>
      <c r="AI18" s="12">
        <f t="shared" si="13"/>
        <v>340.8</v>
      </c>
      <c r="AJ18" s="12">
        <f t="shared" si="13"/>
        <v>340.8</v>
      </c>
      <c r="AK18" s="12">
        <f t="shared" si="13"/>
        <v>340.8</v>
      </c>
      <c r="AL18" s="12">
        <f t="shared" si="13"/>
        <v>340.8</v>
      </c>
      <c r="AM18" s="12">
        <f t="shared" si="13"/>
        <v>340.8</v>
      </c>
      <c r="AN18" s="12">
        <f t="shared" si="13"/>
        <v>340.8</v>
      </c>
      <c r="AO18" s="12">
        <f t="shared" si="13"/>
        <v>340.8</v>
      </c>
      <c r="AP18" s="12">
        <f t="shared" si="13"/>
        <v>340.8</v>
      </c>
      <c r="AQ18" s="12">
        <f t="shared" si="13"/>
        <v>340.8</v>
      </c>
      <c r="AR18" s="12">
        <f t="shared" si="13"/>
        <v>340.8</v>
      </c>
      <c r="AS18" s="12">
        <f t="shared" si="13"/>
        <v>340.8</v>
      </c>
      <c r="AT18" s="12">
        <f t="shared" si="13"/>
        <v>340.8</v>
      </c>
      <c r="AU18" s="12">
        <f t="shared" si="13"/>
        <v>340.8</v>
      </c>
      <c r="AV18" s="12">
        <f t="shared" si="13"/>
        <v>340.8</v>
      </c>
      <c r="AW18" s="12">
        <f t="shared" si="13"/>
        <v>340.8</v>
      </c>
      <c r="AX18" s="12">
        <f t="shared" si="13"/>
        <v>340.8</v>
      </c>
      <c r="AY18" s="12">
        <f t="shared" si="13"/>
        <v>340.8</v>
      </c>
      <c r="AZ18" s="12">
        <f t="shared" si="13"/>
        <v>340.8</v>
      </c>
      <c r="BA18" s="12">
        <f t="shared" si="13"/>
        <v>340.8</v>
      </c>
      <c r="BB18" s="12">
        <f t="shared" si="13"/>
        <v>340.8</v>
      </c>
      <c r="BC18" s="12">
        <f t="shared" si="13"/>
        <v>340.8</v>
      </c>
      <c r="BD18" s="12">
        <f t="shared" si="13"/>
        <v>340.8</v>
      </c>
      <c r="BE18" s="12">
        <f t="shared" si="13"/>
        <v>340.8</v>
      </c>
      <c r="BF18" s="12">
        <f t="shared" si="13"/>
        <v>340.8</v>
      </c>
      <c r="BG18" s="12">
        <f t="shared" si="13"/>
        <v>340.8</v>
      </c>
      <c r="BH18" s="12">
        <f t="shared" si="13"/>
        <v>340.8</v>
      </c>
      <c r="BI18" s="12">
        <f t="shared" si="13"/>
        <v>340.8</v>
      </c>
      <c r="BJ18" s="12">
        <f t="shared" si="13"/>
        <v>340.8</v>
      </c>
      <c r="BK18" s="12">
        <f t="shared" si="13"/>
        <v>340.8</v>
      </c>
      <c r="BL18" s="12">
        <f t="shared" si="13"/>
        <v>340.8</v>
      </c>
      <c r="BM18" s="12">
        <f t="shared" si="13"/>
        <v>340.8</v>
      </c>
      <c r="BN18" s="12">
        <f t="shared" si="13"/>
        <v>340.8</v>
      </c>
      <c r="BO18" s="12">
        <f t="shared" si="13"/>
        <v>340.8</v>
      </c>
      <c r="BP18" s="12">
        <f t="shared" si="13"/>
        <v>340.8</v>
      </c>
      <c r="BQ18" s="12">
        <f t="shared" si="13"/>
        <v>340.8</v>
      </c>
      <c r="BR18" s="12">
        <f t="shared" si="13"/>
        <v>340.8</v>
      </c>
      <c r="BS18" s="12">
        <f t="shared" si="13"/>
        <v>340.8</v>
      </c>
      <c r="BT18" s="12">
        <f t="shared" si="13"/>
        <v>340.8</v>
      </c>
      <c r="BU18" s="12">
        <f t="shared" si="13"/>
        <v>340.8</v>
      </c>
    </row>
    <row r="19" spans="1:77" s="7" customFormat="1" ht="27" customHeight="1" x14ac:dyDescent="0.25">
      <c r="A19" s="205"/>
      <c r="B19" s="49" t="s">
        <v>82</v>
      </c>
      <c r="C19" s="90" t="s">
        <v>17</v>
      </c>
      <c r="D19" s="46" t="s">
        <v>41</v>
      </c>
      <c r="E19" s="50">
        <f>'Прил-е № 1'!$C$24</f>
        <v>2600</v>
      </c>
      <c r="F19" s="121">
        <f>$E$19</f>
        <v>2600</v>
      </c>
      <c r="G19" s="121">
        <f t="shared" ref="G19:M19" si="14">$E$19</f>
        <v>2600</v>
      </c>
      <c r="H19" s="121">
        <f t="shared" si="14"/>
        <v>2600</v>
      </c>
      <c r="I19" s="121">
        <f t="shared" si="14"/>
        <v>2600</v>
      </c>
      <c r="J19" s="121">
        <f t="shared" si="14"/>
        <v>2600</v>
      </c>
      <c r="K19" s="121">
        <f t="shared" si="14"/>
        <v>2600</v>
      </c>
      <c r="L19" s="121">
        <f t="shared" si="14"/>
        <v>2600</v>
      </c>
      <c r="M19" s="121">
        <f t="shared" si="14"/>
        <v>2600</v>
      </c>
      <c r="N19" s="51">
        <f>$E$19</f>
        <v>2600</v>
      </c>
      <c r="O19" s="51">
        <f t="shared" ref="O19:BU19" si="15">$E$19</f>
        <v>2600</v>
      </c>
      <c r="P19" s="51">
        <f t="shared" si="15"/>
        <v>2600</v>
      </c>
      <c r="Q19" s="51">
        <f t="shared" si="15"/>
        <v>2600</v>
      </c>
      <c r="R19" s="51">
        <f t="shared" si="15"/>
        <v>2600</v>
      </c>
      <c r="S19" s="51">
        <f t="shared" si="15"/>
        <v>2600</v>
      </c>
      <c r="T19" s="51">
        <f t="shared" si="15"/>
        <v>2600</v>
      </c>
      <c r="U19" s="51">
        <f t="shared" si="15"/>
        <v>2600</v>
      </c>
      <c r="V19" s="51">
        <f t="shared" si="15"/>
        <v>2600</v>
      </c>
      <c r="W19" s="51">
        <f t="shared" si="15"/>
        <v>2600</v>
      </c>
      <c r="X19" s="51">
        <f t="shared" si="15"/>
        <v>2600</v>
      </c>
      <c r="Y19" s="51">
        <f t="shared" si="15"/>
        <v>2600</v>
      </c>
      <c r="Z19" s="51">
        <f t="shared" si="15"/>
        <v>2600</v>
      </c>
      <c r="AA19" s="51">
        <f t="shared" si="15"/>
        <v>2600</v>
      </c>
      <c r="AB19" s="51">
        <f t="shared" si="15"/>
        <v>2600</v>
      </c>
      <c r="AC19" s="51">
        <f t="shared" si="15"/>
        <v>2600</v>
      </c>
      <c r="AD19" s="51">
        <f t="shared" si="15"/>
        <v>2600</v>
      </c>
      <c r="AE19" s="51">
        <f t="shared" si="15"/>
        <v>2600</v>
      </c>
      <c r="AF19" s="51">
        <f t="shared" si="15"/>
        <v>2600</v>
      </c>
      <c r="AG19" s="51">
        <f t="shared" si="15"/>
        <v>2600</v>
      </c>
      <c r="AH19" s="51">
        <f t="shared" si="15"/>
        <v>2600</v>
      </c>
      <c r="AI19" s="51">
        <f t="shared" si="15"/>
        <v>2600</v>
      </c>
      <c r="AJ19" s="51">
        <f t="shared" si="15"/>
        <v>2600</v>
      </c>
      <c r="AK19" s="51">
        <f t="shared" si="15"/>
        <v>2600</v>
      </c>
      <c r="AL19" s="51">
        <f t="shared" si="15"/>
        <v>2600</v>
      </c>
      <c r="AM19" s="51">
        <f t="shared" si="15"/>
        <v>2600</v>
      </c>
      <c r="AN19" s="51">
        <f t="shared" si="15"/>
        <v>2600</v>
      </c>
      <c r="AO19" s="51">
        <f t="shared" si="15"/>
        <v>2600</v>
      </c>
      <c r="AP19" s="51">
        <f t="shared" si="15"/>
        <v>2600</v>
      </c>
      <c r="AQ19" s="51">
        <f t="shared" si="15"/>
        <v>2600</v>
      </c>
      <c r="AR19" s="51">
        <f t="shared" si="15"/>
        <v>2600</v>
      </c>
      <c r="AS19" s="51">
        <f t="shared" si="15"/>
        <v>2600</v>
      </c>
      <c r="AT19" s="51">
        <f t="shared" si="15"/>
        <v>2600</v>
      </c>
      <c r="AU19" s="51">
        <f t="shared" si="15"/>
        <v>2600</v>
      </c>
      <c r="AV19" s="51">
        <f t="shared" si="15"/>
        <v>2600</v>
      </c>
      <c r="AW19" s="51">
        <f t="shared" si="15"/>
        <v>2600</v>
      </c>
      <c r="AX19" s="51">
        <f t="shared" si="15"/>
        <v>2600</v>
      </c>
      <c r="AY19" s="51">
        <f t="shared" si="15"/>
        <v>2600</v>
      </c>
      <c r="AZ19" s="51">
        <f t="shared" si="15"/>
        <v>2600</v>
      </c>
      <c r="BA19" s="51">
        <f t="shared" si="15"/>
        <v>2600</v>
      </c>
      <c r="BB19" s="51">
        <f t="shared" si="15"/>
        <v>2600</v>
      </c>
      <c r="BC19" s="51">
        <f t="shared" si="15"/>
        <v>2600</v>
      </c>
      <c r="BD19" s="51">
        <f t="shared" si="15"/>
        <v>2600</v>
      </c>
      <c r="BE19" s="51">
        <f t="shared" si="15"/>
        <v>2600</v>
      </c>
      <c r="BF19" s="51">
        <f t="shared" si="15"/>
        <v>2600</v>
      </c>
      <c r="BG19" s="51">
        <f t="shared" si="15"/>
        <v>2600</v>
      </c>
      <c r="BH19" s="51">
        <f t="shared" si="15"/>
        <v>2600</v>
      </c>
      <c r="BI19" s="51">
        <f t="shared" si="15"/>
        <v>2600</v>
      </c>
      <c r="BJ19" s="51">
        <f t="shared" si="15"/>
        <v>2600</v>
      </c>
      <c r="BK19" s="51">
        <f t="shared" si="15"/>
        <v>2600</v>
      </c>
      <c r="BL19" s="51">
        <f t="shared" si="15"/>
        <v>2600</v>
      </c>
      <c r="BM19" s="51">
        <f t="shared" si="15"/>
        <v>2600</v>
      </c>
      <c r="BN19" s="51">
        <f t="shared" si="15"/>
        <v>2600</v>
      </c>
      <c r="BO19" s="51">
        <f t="shared" si="15"/>
        <v>2600</v>
      </c>
      <c r="BP19" s="51">
        <f t="shared" si="15"/>
        <v>2600</v>
      </c>
      <c r="BQ19" s="51">
        <f t="shared" si="15"/>
        <v>2600</v>
      </c>
      <c r="BR19" s="51">
        <f t="shared" si="15"/>
        <v>2600</v>
      </c>
      <c r="BS19" s="51">
        <f t="shared" si="15"/>
        <v>2600</v>
      </c>
      <c r="BT19" s="51">
        <f t="shared" si="15"/>
        <v>2600</v>
      </c>
      <c r="BU19" s="51">
        <f t="shared" si="15"/>
        <v>2600</v>
      </c>
    </row>
    <row r="20" spans="1:77" s="7" customFormat="1" ht="22.5" customHeight="1" x14ac:dyDescent="0.25">
      <c r="A20" s="125"/>
      <c r="B20" s="49" t="s">
        <v>172</v>
      </c>
      <c r="C20" s="90" t="s">
        <v>173</v>
      </c>
      <c r="D20" s="46" t="s">
        <v>39</v>
      </c>
      <c r="E20" s="50">
        <f>'Прил-е № 1'!C25</f>
        <v>782.2</v>
      </c>
      <c r="F20" s="121">
        <f>$E$20</f>
        <v>782.2</v>
      </c>
      <c r="G20" s="121">
        <f t="shared" ref="G20:BR20" si="16">$E$20</f>
        <v>782.2</v>
      </c>
      <c r="H20" s="121">
        <f t="shared" si="16"/>
        <v>782.2</v>
      </c>
      <c r="I20" s="121">
        <f t="shared" si="16"/>
        <v>782.2</v>
      </c>
      <c r="J20" s="121">
        <f t="shared" si="16"/>
        <v>782.2</v>
      </c>
      <c r="K20" s="121">
        <f t="shared" si="16"/>
        <v>782.2</v>
      </c>
      <c r="L20" s="121">
        <f t="shared" si="16"/>
        <v>782.2</v>
      </c>
      <c r="M20" s="121">
        <f t="shared" si="16"/>
        <v>782.2</v>
      </c>
      <c r="N20" s="121">
        <f t="shared" si="16"/>
        <v>782.2</v>
      </c>
      <c r="O20" s="121">
        <f t="shared" si="16"/>
        <v>782.2</v>
      </c>
      <c r="P20" s="121">
        <f t="shared" si="16"/>
        <v>782.2</v>
      </c>
      <c r="Q20" s="121">
        <f t="shared" si="16"/>
        <v>782.2</v>
      </c>
      <c r="R20" s="121">
        <f t="shared" si="16"/>
        <v>782.2</v>
      </c>
      <c r="S20" s="121">
        <f t="shared" si="16"/>
        <v>782.2</v>
      </c>
      <c r="T20" s="121">
        <f t="shared" si="16"/>
        <v>782.2</v>
      </c>
      <c r="U20" s="121">
        <f t="shared" si="16"/>
        <v>782.2</v>
      </c>
      <c r="V20" s="121">
        <f t="shared" si="16"/>
        <v>782.2</v>
      </c>
      <c r="W20" s="121">
        <f t="shared" si="16"/>
        <v>782.2</v>
      </c>
      <c r="X20" s="121">
        <f t="shared" si="16"/>
        <v>782.2</v>
      </c>
      <c r="Y20" s="121">
        <f t="shared" si="16"/>
        <v>782.2</v>
      </c>
      <c r="Z20" s="121">
        <f t="shared" si="16"/>
        <v>782.2</v>
      </c>
      <c r="AA20" s="121">
        <f t="shared" si="16"/>
        <v>782.2</v>
      </c>
      <c r="AB20" s="121">
        <f t="shared" si="16"/>
        <v>782.2</v>
      </c>
      <c r="AC20" s="121">
        <f t="shared" si="16"/>
        <v>782.2</v>
      </c>
      <c r="AD20" s="121">
        <f t="shared" si="16"/>
        <v>782.2</v>
      </c>
      <c r="AE20" s="121">
        <f t="shared" si="16"/>
        <v>782.2</v>
      </c>
      <c r="AF20" s="121">
        <f t="shared" si="16"/>
        <v>782.2</v>
      </c>
      <c r="AG20" s="121">
        <f t="shared" si="16"/>
        <v>782.2</v>
      </c>
      <c r="AH20" s="121">
        <f t="shared" si="16"/>
        <v>782.2</v>
      </c>
      <c r="AI20" s="121">
        <f t="shared" si="16"/>
        <v>782.2</v>
      </c>
      <c r="AJ20" s="121">
        <f t="shared" si="16"/>
        <v>782.2</v>
      </c>
      <c r="AK20" s="121">
        <f t="shared" si="16"/>
        <v>782.2</v>
      </c>
      <c r="AL20" s="121">
        <f t="shared" si="16"/>
        <v>782.2</v>
      </c>
      <c r="AM20" s="121">
        <f t="shared" si="16"/>
        <v>782.2</v>
      </c>
      <c r="AN20" s="121">
        <f t="shared" si="16"/>
        <v>782.2</v>
      </c>
      <c r="AO20" s="121">
        <f t="shared" si="16"/>
        <v>782.2</v>
      </c>
      <c r="AP20" s="121">
        <f t="shared" si="16"/>
        <v>782.2</v>
      </c>
      <c r="AQ20" s="121">
        <f t="shared" si="16"/>
        <v>782.2</v>
      </c>
      <c r="AR20" s="121">
        <f t="shared" si="16"/>
        <v>782.2</v>
      </c>
      <c r="AS20" s="121">
        <f t="shared" si="16"/>
        <v>782.2</v>
      </c>
      <c r="AT20" s="121">
        <f t="shared" si="16"/>
        <v>782.2</v>
      </c>
      <c r="AU20" s="121">
        <f t="shared" si="16"/>
        <v>782.2</v>
      </c>
      <c r="AV20" s="121">
        <f t="shared" si="16"/>
        <v>782.2</v>
      </c>
      <c r="AW20" s="121">
        <f t="shared" si="16"/>
        <v>782.2</v>
      </c>
      <c r="AX20" s="121">
        <f t="shared" si="16"/>
        <v>782.2</v>
      </c>
      <c r="AY20" s="121">
        <f t="shared" si="16"/>
        <v>782.2</v>
      </c>
      <c r="AZ20" s="121">
        <f t="shared" si="16"/>
        <v>782.2</v>
      </c>
      <c r="BA20" s="121">
        <f t="shared" si="16"/>
        <v>782.2</v>
      </c>
      <c r="BB20" s="121">
        <f t="shared" si="16"/>
        <v>782.2</v>
      </c>
      <c r="BC20" s="121">
        <f t="shared" si="16"/>
        <v>782.2</v>
      </c>
      <c r="BD20" s="121">
        <f t="shared" si="16"/>
        <v>782.2</v>
      </c>
      <c r="BE20" s="121">
        <f t="shared" si="16"/>
        <v>782.2</v>
      </c>
      <c r="BF20" s="121">
        <f t="shared" si="16"/>
        <v>782.2</v>
      </c>
      <c r="BG20" s="121">
        <f t="shared" si="16"/>
        <v>782.2</v>
      </c>
      <c r="BH20" s="121">
        <f t="shared" si="16"/>
        <v>782.2</v>
      </c>
      <c r="BI20" s="121">
        <f t="shared" si="16"/>
        <v>782.2</v>
      </c>
      <c r="BJ20" s="121">
        <f t="shared" si="16"/>
        <v>782.2</v>
      </c>
      <c r="BK20" s="121">
        <f t="shared" si="16"/>
        <v>782.2</v>
      </c>
      <c r="BL20" s="121">
        <f t="shared" si="16"/>
        <v>782.2</v>
      </c>
      <c r="BM20" s="121">
        <f t="shared" si="16"/>
        <v>782.2</v>
      </c>
      <c r="BN20" s="121">
        <f t="shared" si="16"/>
        <v>782.2</v>
      </c>
      <c r="BO20" s="121">
        <f t="shared" si="16"/>
        <v>782.2</v>
      </c>
      <c r="BP20" s="121">
        <f t="shared" si="16"/>
        <v>782.2</v>
      </c>
      <c r="BQ20" s="121">
        <f t="shared" si="16"/>
        <v>782.2</v>
      </c>
      <c r="BR20" s="121">
        <f t="shared" si="16"/>
        <v>782.2</v>
      </c>
      <c r="BS20" s="121">
        <f t="shared" ref="BS20:BU20" si="17">$E$20</f>
        <v>782.2</v>
      </c>
      <c r="BT20" s="121">
        <f t="shared" si="17"/>
        <v>782.2</v>
      </c>
      <c r="BU20" s="121">
        <f t="shared" si="17"/>
        <v>782.2</v>
      </c>
    </row>
    <row r="21" spans="1:77" s="7" customFormat="1" ht="78.75" customHeight="1" x14ac:dyDescent="0.25">
      <c r="A21" s="77" t="s">
        <v>148</v>
      </c>
      <c r="B21" s="49" t="s">
        <v>168</v>
      </c>
      <c r="C21" s="49" t="s">
        <v>21</v>
      </c>
      <c r="D21" s="46" t="s">
        <v>41</v>
      </c>
      <c r="E21" s="50">
        <f>'Прил-е № 1'!$C$32</f>
        <v>2603.6</v>
      </c>
      <c r="F21" s="48">
        <f>$E$21</f>
        <v>2603.6</v>
      </c>
      <c r="G21" s="48">
        <f t="shared" ref="G21:M21" si="18">$E$21</f>
        <v>2603.6</v>
      </c>
      <c r="H21" s="48">
        <f t="shared" si="18"/>
        <v>2603.6</v>
      </c>
      <c r="I21" s="48">
        <f t="shared" si="18"/>
        <v>2603.6</v>
      </c>
      <c r="J21" s="48">
        <f t="shared" si="18"/>
        <v>2603.6</v>
      </c>
      <c r="K21" s="48">
        <f t="shared" si="18"/>
        <v>2603.6</v>
      </c>
      <c r="L21" s="48">
        <f t="shared" si="18"/>
        <v>2603.6</v>
      </c>
      <c r="M21" s="48">
        <f t="shared" si="18"/>
        <v>2603.6</v>
      </c>
      <c r="N21" s="51"/>
      <c r="O21" s="51"/>
      <c r="P21" s="48">
        <f t="shared" ref="P21" si="19">$E$21</f>
        <v>2603.6</v>
      </c>
      <c r="Q21" s="51"/>
      <c r="R21" s="51"/>
      <c r="S21" s="48">
        <f t="shared" ref="S21" si="20">$E$21</f>
        <v>2603.6</v>
      </c>
      <c r="T21" s="51"/>
      <c r="U21" s="51"/>
      <c r="V21" s="48">
        <f t="shared" ref="V21" si="21">$E$21</f>
        <v>2603.6</v>
      </c>
      <c r="W21" s="51"/>
      <c r="X21" s="51"/>
      <c r="Y21" s="48">
        <f t="shared" ref="Y21" si="22">$E$21</f>
        <v>2603.6</v>
      </c>
      <c r="Z21" s="51"/>
      <c r="AA21" s="51"/>
      <c r="AB21" s="48">
        <f t="shared" ref="AB21" si="23">$E$21</f>
        <v>2603.6</v>
      </c>
      <c r="AC21" s="51"/>
      <c r="AD21" s="51"/>
      <c r="AE21" s="48">
        <f t="shared" ref="AE21" si="24">$E$21</f>
        <v>2603.6</v>
      </c>
      <c r="AF21" s="51"/>
      <c r="AG21" s="51"/>
      <c r="AH21" s="48">
        <f t="shared" ref="AH21" si="25">$E$21</f>
        <v>2603.6</v>
      </c>
      <c r="AI21" s="51"/>
      <c r="AJ21" s="51"/>
      <c r="AK21" s="48">
        <f t="shared" ref="AK21" si="26">$E$21</f>
        <v>2603.6</v>
      </c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</row>
    <row r="22" spans="1:77" s="7" customFormat="1" ht="19.5" customHeight="1" x14ac:dyDescent="0.25">
      <c r="A22" s="76"/>
      <c r="B22" s="27" t="s">
        <v>52</v>
      </c>
      <c r="C22" s="27" t="s">
        <v>135</v>
      </c>
      <c r="D22" s="37"/>
      <c r="E22" s="60">
        <f>'Прил-е № 1'!$C$27</f>
        <v>1141.7</v>
      </c>
      <c r="F22" s="11"/>
      <c r="G22" s="11"/>
      <c r="H22" s="11"/>
      <c r="I22" s="11"/>
      <c r="J22" s="11"/>
      <c r="K22" s="11"/>
      <c r="L22" s="11"/>
      <c r="M22" s="11"/>
      <c r="N22" s="11">
        <f>$E$22</f>
        <v>1141.7</v>
      </c>
      <c r="O22" s="11">
        <f t="shared" ref="O22:BU22" si="27">$E$22</f>
        <v>1141.7</v>
      </c>
      <c r="P22" s="11">
        <f t="shared" si="27"/>
        <v>1141.7</v>
      </c>
      <c r="Q22" s="11">
        <f t="shared" si="27"/>
        <v>1141.7</v>
      </c>
      <c r="R22" s="11">
        <f t="shared" si="27"/>
        <v>1141.7</v>
      </c>
      <c r="S22" s="11">
        <f t="shared" si="27"/>
        <v>1141.7</v>
      </c>
      <c r="T22" s="11">
        <f t="shared" si="27"/>
        <v>1141.7</v>
      </c>
      <c r="U22" s="11">
        <f t="shared" si="27"/>
        <v>1141.7</v>
      </c>
      <c r="V22" s="11">
        <f t="shared" si="27"/>
        <v>1141.7</v>
      </c>
      <c r="W22" s="11">
        <f t="shared" si="27"/>
        <v>1141.7</v>
      </c>
      <c r="X22" s="11">
        <f t="shared" si="27"/>
        <v>1141.7</v>
      </c>
      <c r="Y22" s="11">
        <f t="shared" si="27"/>
        <v>1141.7</v>
      </c>
      <c r="Z22" s="11">
        <f t="shared" si="27"/>
        <v>1141.7</v>
      </c>
      <c r="AA22" s="11">
        <f t="shared" si="27"/>
        <v>1141.7</v>
      </c>
      <c r="AB22" s="11">
        <f t="shared" si="27"/>
        <v>1141.7</v>
      </c>
      <c r="AC22" s="11">
        <f t="shared" si="27"/>
        <v>1141.7</v>
      </c>
      <c r="AD22" s="11">
        <f t="shared" si="27"/>
        <v>1141.7</v>
      </c>
      <c r="AE22" s="11">
        <f t="shared" si="27"/>
        <v>1141.7</v>
      </c>
      <c r="AF22" s="11">
        <f t="shared" si="27"/>
        <v>1141.7</v>
      </c>
      <c r="AG22" s="11">
        <f t="shared" si="27"/>
        <v>1141.7</v>
      </c>
      <c r="AH22" s="11">
        <f t="shared" si="27"/>
        <v>1141.7</v>
      </c>
      <c r="AI22" s="11">
        <f t="shared" si="27"/>
        <v>1141.7</v>
      </c>
      <c r="AJ22" s="11">
        <f t="shared" si="27"/>
        <v>1141.7</v>
      </c>
      <c r="AK22" s="11">
        <f t="shared" si="27"/>
        <v>1141.7</v>
      </c>
      <c r="AL22" s="11">
        <f t="shared" si="27"/>
        <v>1141.7</v>
      </c>
      <c r="AM22" s="11">
        <f t="shared" si="27"/>
        <v>1141.7</v>
      </c>
      <c r="AN22" s="11">
        <f t="shared" si="27"/>
        <v>1141.7</v>
      </c>
      <c r="AO22" s="11">
        <f t="shared" si="27"/>
        <v>1141.7</v>
      </c>
      <c r="AP22" s="11">
        <f t="shared" si="27"/>
        <v>1141.7</v>
      </c>
      <c r="AQ22" s="11">
        <f t="shared" si="27"/>
        <v>1141.7</v>
      </c>
      <c r="AR22" s="11">
        <f t="shared" si="27"/>
        <v>1141.7</v>
      </c>
      <c r="AS22" s="11">
        <f t="shared" si="27"/>
        <v>1141.7</v>
      </c>
      <c r="AT22" s="11">
        <f t="shared" si="27"/>
        <v>1141.7</v>
      </c>
      <c r="AU22" s="11">
        <f t="shared" si="27"/>
        <v>1141.7</v>
      </c>
      <c r="AV22" s="11">
        <f t="shared" si="27"/>
        <v>1141.7</v>
      </c>
      <c r="AW22" s="11">
        <f t="shared" si="27"/>
        <v>1141.7</v>
      </c>
      <c r="AX22" s="11">
        <f t="shared" si="27"/>
        <v>1141.7</v>
      </c>
      <c r="AY22" s="11">
        <f t="shared" si="27"/>
        <v>1141.7</v>
      </c>
      <c r="AZ22" s="11">
        <f t="shared" si="27"/>
        <v>1141.7</v>
      </c>
      <c r="BA22" s="11">
        <f t="shared" si="27"/>
        <v>1141.7</v>
      </c>
      <c r="BB22" s="11">
        <f t="shared" si="27"/>
        <v>1141.7</v>
      </c>
      <c r="BC22" s="11">
        <f t="shared" si="27"/>
        <v>1141.7</v>
      </c>
      <c r="BD22" s="11">
        <f t="shared" si="27"/>
        <v>1141.7</v>
      </c>
      <c r="BE22" s="11">
        <f t="shared" si="27"/>
        <v>1141.7</v>
      </c>
      <c r="BF22" s="11">
        <f t="shared" si="27"/>
        <v>1141.7</v>
      </c>
      <c r="BG22" s="11">
        <f t="shared" si="27"/>
        <v>1141.7</v>
      </c>
      <c r="BH22" s="11">
        <f t="shared" si="27"/>
        <v>1141.7</v>
      </c>
      <c r="BI22" s="11">
        <f t="shared" si="27"/>
        <v>1141.7</v>
      </c>
      <c r="BJ22" s="11">
        <f t="shared" si="27"/>
        <v>1141.7</v>
      </c>
      <c r="BK22" s="11">
        <f t="shared" si="27"/>
        <v>1141.7</v>
      </c>
      <c r="BL22" s="11">
        <f t="shared" si="27"/>
        <v>1141.7</v>
      </c>
      <c r="BM22" s="11">
        <f t="shared" si="27"/>
        <v>1141.7</v>
      </c>
      <c r="BN22" s="11">
        <f t="shared" si="27"/>
        <v>1141.7</v>
      </c>
      <c r="BO22" s="11">
        <f t="shared" si="27"/>
        <v>1141.7</v>
      </c>
      <c r="BP22" s="11">
        <f t="shared" si="27"/>
        <v>1141.7</v>
      </c>
      <c r="BQ22" s="11">
        <f t="shared" si="27"/>
        <v>1141.7</v>
      </c>
      <c r="BR22" s="11">
        <f t="shared" si="27"/>
        <v>1141.7</v>
      </c>
      <c r="BS22" s="11">
        <f t="shared" si="27"/>
        <v>1141.7</v>
      </c>
      <c r="BT22" s="11">
        <f t="shared" si="27"/>
        <v>1141.7</v>
      </c>
      <c r="BU22" s="11">
        <f t="shared" si="27"/>
        <v>1141.7</v>
      </c>
    </row>
    <row r="23" spans="1:77" s="24" customFormat="1" ht="39.75" customHeight="1" x14ac:dyDescent="0.25">
      <c r="A23" s="76"/>
      <c r="B23" s="27" t="s">
        <v>174</v>
      </c>
      <c r="C23" s="27" t="s">
        <v>175</v>
      </c>
      <c r="D23" s="33"/>
      <c r="E23" s="59">
        <f>'Прил-е № 1'!$C$28</f>
        <v>631.5</v>
      </c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49">
        <f>$E$23</f>
        <v>631.5</v>
      </c>
      <c r="T23" s="150"/>
      <c r="U23" s="150"/>
      <c r="V23" s="150"/>
      <c r="W23" s="150"/>
      <c r="X23" s="150"/>
      <c r="Y23" s="150"/>
      <c r="Z23" s="150"/>
      <c r="AA23" s="150"/>
      <c r="AB23" s="150"/>
      <c r="AC23" s="149">
        <f>$E$23</f>
        <v>631.5</v>
      </c>
      <c r="AD23" s="150"/>
      <c r="AE23" s="150"/>
      <c r="AF23" s="150"/>
      <c r="AG23" s="150"/>
      <c r="AH23" s="150"/>
      <c r="AI23" s="150"/>
      <c r="AJ23" s="150"/>
      <c r="AK23" s="150"/>
      <c r="AL23" s="150"/>
      <c r="AM23" s="149">
        <f>$E$23</f>
        <v>631.5</v>
      </c>
      <c r="AN23" s="150"/>
      <c r="AO23" s="150"/>
      <c r="AP23" s="150"/>
      <c r="AQ23" s="150"/>
      <c r="AR23" s="150"/>
      <c r="AS23" s="150"/>
      <c r="AT23" s="150"/>
      <c r="AU23" s="150"/>
      <c r="AV23" s="150"/>
      <c r="AW23" s="149">
        <f>$E$23</f>
        <v>631.5</v>
      </c>
      <c r="AX23" s="150"/>
      <c r="AY23" s="150"/>
      <c r="AZ23" s="150"/>
      <c r="BA23" s="150"/>
      <c r="BB23" s="150"/>
      <c r="BC23" s="150"/>
      <c r="BD23" s="150"/>
      <c r="BE23" s="150"/>
      <c r="BF23" s="150"/>
      <c r="BG23" s="149">
        <f>$E$23</f>
        <v>631.5</v>
      </c>
      <c r="BH23" s="150"/>
      <c r="BI23" s="150"/>
      <c r="BJ23" s="150"/>
      <c r="BK23" s="150"/>
      <c r="BL23" s="150"/>
      <c r="BM23" s="150"/>
      <c r="BN23" s="150"/>
      <c r="BO23" s="150"/>
      <c r="BP23" s="150"/>
      <c r="BQ23" s="149">
        <f>$E$23</f>
        <v>631.5</v>
      </c>
      <c r="BR23" s="150"/>
      <c r="BS23" s="150"/>
      <c r="BT23" s="150"/>
      <c r="BU23" s="150"/>
    </row>
    <row r="24" spans="1:77" s="7" customFormat="1" ht="26.25" customHeight="1" x14ac:dyDescent="0.25">
      <c r="A24" s="76"/>
      <c r="B24" s="27" t="s">
        <v>50</v>
      </c>
      <c r="C24" s="27" t="s">
        <v>20</v>
      </c>
      <c r="D24" s="37"/>
      <c r="E24" s="34">
        <f>'Прил-е № 1'!$C$35</f>
        <v>605</v>
      </c>
      <c r="F24" s="11">
        <f>$E$24</f>
        <v>605</v>
      </c>
      <c r="G24" s="11">
        <f t="shared" ref="G24:M24" si="28">$E$24</f>
        <v>605</v>
      </c>
      <c r="H24" s="11">
        <f t="shared" si="28"/>
        <v>605</v>
      </c>
      <c r="I24" s="11">
        <f t="shared" si="28"/>
        <v>605</v>
      </c>
      <c r="J24" s="11">
        <f t="shared" si="28"/>
        <v>605</v>
      </c>
      <c r="K24" s="11">
        <f t="shared" si="28"/>
        <v>605</v>
      </c>
      <c r="L24" s="11">
        <f t="shared" si="28"/>
        <v>605</v>
      </c>
      <c r="M24" s="11">
        <f t="shared" si="28"/>
        <v>605</v>
      </c>
      <c r="N24" s="11"/>
      <c r="O24" s="11"/>
      <c r="P24" s="11">
        <f t="shared" ref="P24" si="29">$E$24</f>
        <v>605</v>
      </c>
      <c r="Q24" s="11"/>
      <c r="R24" s="11"/>
      <c r="S24" s="11">
        <f t="shared" ref="S24" si="30">$E$24</f>
        <v>605</v>
      </c>
      <c r="T24" s="11"/>
      <c r="U24" s="11"/>
      <c r="V24" s="11">
        <f t="shared" ref="V24" si="31">$E$24</f>
        <v>605</v>
      </c>
      <c r="W24" s="11"/>
      <c r="X24" s="11"/>
      <c r="Y24" s="11">
        <f t="shared" ref="Y24" si="32">$E$24</f>
        <v>605</v>
      </c>
      <c r="Z24" s="11"/>
      <c r="AA24" s="11"/>
      <c r="AB24" s="11">
        <f t="shared" ref="AB24" si="33">$E$24</f>
        <v>605</v>
      </c>
      <c r="AC24" s="11"/>
      <c r="AD24" s="11"/>
      <c r="AE24" s="11">
        <f t="shared" ref="AE24" si="34">$E$24</f>
        <v>605</v>
      </c>
      <c r="AF24" s="11"/>
      <c r="AG24" s="11"/>
      <c r="AH24" s="11">
        <f t="shared" ref="AH24" si="35">$E$24</f>
        <v>605</v>
      </c>
      <c r="AI24" s="11"/>
      <c r="AJ24" s="11"/>
      <c r="AK24" s="11">
        <f t="shared" ref="AK24" si="36">$E$24</f>
        <v>605</v>
      </c>
      <c r="AL24" s="11"/>
      <c r="AM24" s="11">
        <f t="shared" ref="AM24" si="37">$E$24</f>
        <v>605</v>
      </c>
      <c r="AN24" s="11"/>
      <c r="AO24" s="11"/>
      <c r="AP24" s="11">
        <f t="shared" ref="AP24" si="38">$E$24</f>
        <v>605</v>
      </c>
      <c r="AQ24" s="11"/>
      <c r="AR24" s="11"/>
      <c r="AS24" s="11">
        <f t="shared" ref="AS24" si="39">$E$24</f>
        <v>605</v>
      </c>
      <c r="AT24" s="11"/>
      <c r="AU24" s="11"/>
      <c r="AV24" s="11">
        <f t="shared" ref="AV24" si="40">$E$24</f>
        <v>605</v>
      </c>
      <c r="AW24" s="11"/>
      <c r="AX24" s="11"/>
      <c r="AY24" s="11">
        <f t="shared" ref="AY24" si="41">$E$24</f>
        <v>605</v>
      </c>
      <c r="AZ24" s="11"/>
      <c r="BA24" s="11"/>
      <c r="BB24" s="11">
        <f t="shared" ref="BB24" si="42">$E$24</f>
        <v>605</v>
      </c>
      <c r="BC24" s="11"/>
      <c r="BD24" s="11"/>
      <c r="BE24" s="11">
        <f t="shared" ref="BE24" si="43">$E$24</f>
        <v>605</v>
      </c>
      <c r="BF24" s="11"/>
      <c r="BG24" s="11"/>
      <c r="BH24" s="11">
        <f t="shared" ref="BH24" si="44">$E$24</f>
        <v>605</v>
      </c>
      <c r="BI24" s="11"/>
      <c r="BJ24" s="11"/>
      <c r="BK24" s="11">
        <f t="shared" ref="BK24" si="45">$E$24</f>
        <v>605</v>
      </c>
      <c r="BL24" s="11"/>
      <c r="BM24" s="11"/>
      <c r="BN24" s="11">
        <f t="shared" ref="BN24" si="46">$E$24</f>
        <v>605</v>
      </c>
      <c r="BO24" s="11"/>
      <c r="BP24" s="11"/>
      <c r="BQ24" s="11">
        <f t="shared" ref="BQ24" si="47">$E$24</f>
        <v>605</v>
      </c>
      <c r="BR24" s="11"/>
      <c r="BS24" s="11"/>
      <c r="BT24" s="11">
        <f t="shared" ref="BT24" si="48">$E$24</f>
        <v>605</v>
      </c>
      <c r="BU24" s="11"/>
    </row>
    <row r="25" spans="1:77" s="7" customFormat="1" ht="27" customHeight="1" x14ac:dyDescent="0.25">
      <c r="A25" s="78" t="s">
        <v>148</v>
      </c>
      <c r="B25" s="52" t="s">
        <v>47</v>
      </c>
      <c r="C25" s="52" t="s">
        <v>150</v>
      </c>
      <c r="D25" s="46" t="s">
        <v>41</v>
      </c>
      <c r="E25" s="54">
        <f>'Прил-е № 1'!$C$29</f>
        <v>960</v>
      </c>
      <c r="F25" s="48"/>
      <c r="G25" s="48"/>
      <c r="H25" s="48"/>
      <c r="I25" s="48"/>
      <c r="J25" s="48"/>
      <c r="K25" s="48"/>
      <c r="L25" s="48"/>
      <c r="M25" s="48"/>
      <c r="N25" s="48">
        <f>$E$25</f>
        <v>960</v>
      </c>
      <c r="O25" s="48"/>
      <c r="P25" s="48">
        <f>$E$25</f>
        <v>960</v>
      </c>
      <c r="Q25" s="48"/>
      <c r="R25" s="48">
        <f>$E$25</f>
        <v>960</v>
      </c>
      <c r="S25" s="48"/>
      <c r="T25" s="48">
        <f>$E$25</f>
        <v>960</v>
      </c>
      <c r="U25" s="48"/>
      <c r="V25" s="48">
        <f>$E$25</f>
        <v>960</v>
      </c>
      <c r="W25" s="48"/>
      <c r="X25" s="48">
        <f>$E$25</f>
        <v>960</v>
      </c>
      <c r="Y25" s="48"/>
      <c r="Z25" s="48">
        <f>$E$25</f>
        <v>960</v>
      </c>
      <c r="AA25" s="48"/>
      <c r="AB25" s="48">
        <f>$E$25</f>
        <v>960</v>
      </c>
      <c r="AC25" s="48"/>
      <c r="AD25" s="48">
        <f>$E$25</f>
        <v>960</v>
      </c>
      <c r="AE25" s="48"/>
      <c r="AF25" s="48">
        <f>$E$25</f>
        <v>960</v>
      </c>
      <c r="AG25" s="48"/>
      <c r="AH25" s="48">
        <f>$E$25</f>
        <v>960</v>
      </c>
      <c r="AI25" s="48"/>
      <c r="AJ25" s="48">
        <f>$E$25</f>
        <v>960</v>
      </c>
      <c r="AK25" s="48"/>
      <c r="AL25" s="48">
        <f>$E$25</f>
        <v>960</v>
      </c>
      <c r="AM25" s="48">
        <f t="shared" ref="AM25:AW25" si="49">$E$25</f>
        <v>960</v>
      </c>
      <c r="AN25" s="48">
        <f t="shared" si="49"/>
        <v>960</v>
      </c>
      <c r="AO25" s="48">
        <f t="shared" si="49"/>
        <v>960</v>
      </c>
      <c r="AP25" s="48">
        <f t="shared" si="49"/>
        <v>960</v>
      </c>
      <c r="AQ25" s="48">
        <f t="shared" si="49"/>
        <v>960</v>
      </c>
      <c r="AR25" s="48">
        <f t="shared" si="49"/>
        <v>960</v>
      </c>
      <c r="AS25" s="48">
        <f t="shared" si="49"/>
        <v>960</v>
      </c>
      <c r="AT25" s="48">
        <f t="shared" si="49"/>
        <v>960</v>
      </c>
      <c r="AU25" s="48">
        <f t="shared" si="49"/>
        <v>960</v>
      </c>
      <c r="AV25" s="48">
        <f t="shared" si="49"/>
        <v>960</v>
      </c>
      <c r="AW25" s="48">
        <f t="shared" si="49"/>
        <v>960</v>
      </c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</row>
    <row r="26" spans="1:77" s="166" customFormat="1" ht="30" customHeight="1" x14ac:dyDescent="0.25">
      <c r="A26" s="161" t="s">
        <v>148</v>
      </c>
      <c r="B26" s="151" t="str">
        <f>'Прил-е № 1'!A31</f>
        <v xml:space="preserve">A06.20.004.010 </v>
      </c>
      <c r="C26" s="151" t="s">
        <v>191</v>
      </c>
      <c r="D26" s="162" t="s">
        <v>41</v>
      </c>
      <c r="E26" s="163">
        <f>'Прил-е № 1'!$C$31</f>
        <v>2339.3000000000002</v>
      </c>
      <c r="F26" s="164"/>
      <c r="G26" s="164"/>
      <c r="H26" s="164"/>
      <c r="I26" s="164"/>
      <c r="J26" s="164"/>
      <c r="K26" s="164"/>
      <c r="L26" s="164"/>
      <c r="M26" s="164"/>
      <c r="N26" s="165">
        <f>$E$26</f>
        <v>2339.3000000000002</v>
      </c>
      <c r="O26" s="164"/>
      <c r="P26" s="165">
        <f>$E$26</f>
        <v>2339.3000000000002</v>
      </c>
      <c r="Q26" s="164"/>
      <c r="R26" s="165">
        <f>$E$26</f>
        <v>2339.3000000000002</v>
      </c>
      <c r="S26" s="164"/>
      <c r="T26" s="165">
        <f>$E$26</f>
        <v>2339.3000000000002</v>
      </c>
      <c r="U26" s="164"/>
      <c r="V26" s="165">
        <f>$E$26</f>
        <v>2339.3000000000002</v>
      </c>
      <c r="W26" s="164"/>
      <c r="X26" s="165">
        <f>$E$26</f>
        <v>2339.3000000000002</v>
      </c>
      <c r="Y26" s="164"/>
      <c r="Z26" s="165">
        <f>$E$26</f>
        <v>2339.3000000000002</v>
      </c>
      <c r="AA26" s="164"/>
      <c r="AB26" s="165">
        <f>$E$26</f>
        <v>2339.3000000000002</v>
      </c>
      <c r="AC26" s="164"/>
      <c r="AD26" s="165">
        <f>$E$26</f>
        <v>2339.3000000000002</v>
      </c>
      <c r="AE26" s="164"/>
      <c r="AF26" s="165">
        <f>$E$26</f>
        <v>2339.3000000000002</v>
      </c>
      <c r="AG26" s="164"/>
      <c r="AH26" s="165">
        <f>$E$26</f>
        <v>2339.3000000000002</v>
      </c>
      <c r="AI26" s="164"/>
      <c r="AJ26" s="165">
        <f>$E$26</f>
        <v>2339.3000000000002</v>
      </c>
      <c r="AK26" s="164"/>
      <c r="AL26" s="165">
        <f>$E$26</f>
        <v>2339.3000000000002</v>
      </c>
      <c r="AM26" s="164"/>
      <c r="AN26" s="165">
        <f>$E$26</f>
        <v>2339.3000000000002</v>
      </c>
      <c r="AO26" s="164"/>
      <c r="AP26" s="165">
        <f>$E$26</f>
        <v>2339.3000000000002</v>
      </c>
      <c r="AQ26" s="164"/>
      <c r="AR26" s="165">
        <f>$E$26</f>
        <v>2339.3000000000002</v>
      </c>
      <c r="AS26" s="164"/>
      <c r="AT26" s="165">
        <f>$E$26</f>
        <v>2339.3000000000002</v>
      </c>
      <c r="AU26" s="164"/>
      <c r="AV26" s="165">
        <f>$E$26</f>
        <v>2339.3000000000002</v>
      </c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4"/>
      <c r="BN26" s="164"/>
      <c r="BO26" s="164"/>
      <c r="BP26" s="164"/>
      <c r="BQ26" s="164"/>
      <c r="BR26" s="164"/>
      <c r="BS26" s="164"/>
      <c r="BT26" s="164"/>
      <c r="BU26" s="164"/>
    </row>
    <row r="27" spans="1:77" s="7" customFormat="1" ht="101.25" customHeight="1" x14ac:dyDescent="0.25">
      <c r="A27" s="53"/>
      <c r="B27" s="53" t="s">
        <v>83</v>
      </c>
      <c r="C27" s="53" t="s">
        <v>98</v>
      </c>
      <c r="D27" s="46" t="s">
        <v>41</v>
      </c>
      <c r="E27" s="61">
        <f>'Прил-е № 1'!$C$37</f>
        <v>4000</v>
      </c>
      <c r="F27" s="48">
        <f>$E$27</f>
        <v>4000</v>
      </c>
      <c r="G27" s="48">
        <f t="shared" ref="G27:BR27" si="50">$E$27</f>
        <v>4000</v>
      </c>
      <c r="H27" s="48">
        <f t="shared" si="50"/>
        <v>4000</v>
      </c>
      <c r="I27" s="48">
        <f t="shared" si="50"/>
        <v>4000</v>
      </c>
      <c r="J27" s="48">
        <f t="shared" si="50"/>
        <v>4000</v>
      </c>
      <c r="K27" s="48">
        <f t="shared" si="50"/>
        <v>4000</v>
      </c>
      <c r="L27" s="48">
        <f t="shared" si="50"/>
        <v>4000</v>
      </c>
      <c r="M27" s="48">
        <f t="shared" si="50"/>
        <v>4000</v>
      </c>
      <c r="N27" s="48">
        <f t="shared" si="50"/>
        <v>4000</v>
      </c>
      <c r="O27" s="48">
        <f t="shared" si="50"/>
        <v>4000</v>
      </c>
      <c r="P27" s="48">
        <f t="shared" si="50"/>
        <v>4000</v>
      </c>
      <c r="Q27" s="48">
        <f t="shared" si="50"/>
        <v>4000</v>
      </c>
      <c r="R27" s="48">
        <f t="shared" si="50"/>
        <v>4000</v>
      </c>
      <c r="S27" s="48">
        <f t="shared" si="50"/>
        <v>4000</v>
      </c>
      <c r="T27" s="48">
        <f t="shared" si="50"/>
        <v>4000</v>
      </c>
      <c r="U27" s="48">
        <f t="shared" si="50"/>
        <v>4000</v>
      </c>
      <c r="V27" s="48">
        <f t="shared" si="50"/>
        <v>4000</v>
      </c>
      <c r="W27" s="48">
        <f t="shared" si="50"/>
        <v>4000</v>
      </c>
      <c r="X27" s="48">
        <f t="shared" si="50"/>
        <v>4000</v>
      </c>
      <c r="Y27" s="48">
        <f t="shared" si="50"/>
        <v>4000</v>
      </c>
      <c r="Z27" s="48">
        <f t="shared" si="50"/>
        <v>4000</v>
      </c>
      <c r="AA27" s="48">
        <f t="shared" si="50"/>
        <v>4000</v>
      </c>
      <c r="AB27" s="48">
        <f t="shared" si="50"/>
        <v>4000</v>
      </c>
      <c r="AC27" s="48">
        <f t="shared" si="50"/>
        <v>4000</v>
      </c>
      <c r="AD27" s="48">
        <f t="shared" si="50"/>
        <v>4000</v>
      </c>
      <c r="AE27" s="48">
        <f t="shared" si="50"/>
        <v>4000</v>
      </c>
      <c r="AF27" s="48">
        <f t="shared" si="50"/>
        <v>4000</v>
      </c>
      <c r="AG27" s="48">
        <f t="shared" si="50"/>
        <v>4000</v>
      </c>
      <c r="AH27" s="48">
        <f t="shared" si="50"/>
        <v>4000</v>
      </c>
      <c r="AI27" s="48">
        <f t="shared" si="50"/>
        <v>4000</v>
      </c>
      <c r="AJ27" s="48">
        <f t="shared" si="50"/>
        <v>4000</v>
      </c>
      <c r="AK27" s="48">
        <f t="shared" si="50"/>
        <v>4000</v>
      </c>
      <c r="AL27" s="48">
        <f t="shared" si="50"/>
        <v>4000</v>
      </c>
      <c r="AM27" s="48">
        <f t="shared" si="50"/>
        <v>4000</v>
      </c>
      <c r="AN27" s="48">
        <f t="shared" si="50"/>
        <v>4000</v>
      </c>
      <c r="AO27" s="48">
        <f t="shared" si="50"/>
        <v>4000</v>
      </c>
      <c r="AP27" s="48">
        <f t="shared" si="50"/>
        <v>4000</v>
      </c>
      <c r="AQ27" s="48">
        <f t="shared" si="50"/>
        <v>4000</v>
      </c>
      <c r="AR27" s="48">
        <f t="shared" si="50"/>
        <v>4000</v>
      </c>
      <c r="AS27" s="48">
        <f t="shared" si="50"/>
        <v>4000</v>
      </c>
      <c r="AT27" s="48">
        <f t="shared" si="50"/>
        <v>4000</v>
      </c>
      <c r="AU27" s="48">
        <f t="shared" si="50"/>
        <v>4000</v>
      </c>
      <c r="AV27" s="48">
        <f t="shared" si="50"/>
        <v>4000</v>
      </c>
      <c r="AW27" s="48">
        <f t="shared" si="50"/>
        <v>4000</v>
      </c>
      <c r="AX27" s="48">
        <f t="shared" si="50"/>
        <v>4000</v>
      </c>
      <c r="AY27" s="48">
        <f t="shared" si="50"/>
        <v>4000</v>
      </c>
      <c r="AZ27" s="48">
        <f t="shared" si="50"/>
        <v>4000</v>
      </c>
      <c r="BA27" s="48">
        <f t="shared" si="50"/>
        <v>4000</v>
      </c>
      <c r="BB27" s="48">
        <f t="shared" si="50"/>
        <v>4000</v>
      </c>
      <c r="BC27" s="48">
        <f t="shared" si="50"/>
        <v>4000</v>
      </c>
      <c r="BD27" s="48">
        <f t="shared" si="50"/>
        <v>4000</v>
      </c>
      <c r="BE27" s="48">
        <f t="shared" si="50"/>
        <v>4000</v>
      </c>
      <c r="BF27" s="48">
        <f t="shared" si="50"/>
        <v>4000</v>
      </c>
      <c r="BG27" s="48">
        <f t="shared" si="50"/>
        <v>4000</v>
      </c>
      <c r="BH27" s="48">
        <f t="shared" si="50"/>
        <v>4000</v>
      </c>
      <c r="BI27" s="48">
        <f t="shared" si="50"/>
        <v>4000</v>
      </c>
      <c r="BJ27" s="48">
        <f t="shared" si="50"/>
        <v>4000</v>
      </c>
      <c r="BK27" s="48">
        <f t="shared" si="50"/>
        <v>4000</v>
      </c>
      <c r="BL27" s="48">
        <f t="shared" si="50"/>
        <v>4000</v>
      </c>
      <c r="BM27" s="48">
        <f t="shared" si="50"/>
        <v>4000</v>
      </c>
      <c r="BN27" s="48">
        <f t="shared" si="50"/>
        <v>4000</v>
      </c>
      <c r="BO27" s="48">
        <f t="shared" si="50"/>
        <v>4000</v>
      </c>
      <c r="BP27" s="48">
        <f t="shared" si="50"/>
        <v>4000</v>
      </c>
      <c r="BQ27" s="48">
        <f t="shared" si="50"/>
        <v>4000</v>
      </c>
      <c r="BR27" s="48">
        <f t="shared" si="50"/>
        <v>4000</v>
      </c>
      <c r="BS27" s="48">
        <f t="shared" ref="BS27:BU27" si="51">$E$27</f>
        <v>4000</v>
      </c>
      <c r="BT27" s="48">
        <f t="shared" si="51"/>
        <v>4000</v>
      </c>
      <c r="BU27" s="48">
        <f t="shared" si="51"/>
        <v>4000</v>
      </c>
    </row>
    <row r="28" spans="1:77" s="7" customFormat="1" ht="21.75" customHeight="1" x14ac:dyDescent="0.25">
      <c r="A28" s="25"/>
      <c r="B28" s="25" t="s">
        <v>99</v>
      </c>
      <c r="C28" s="25" t="s">
        <v>114</v>
      </c>
      <c r="D28" s="14"/>
      <c r="E28" s="91">
        <f>'Прил-е № 1'!$C$36</f>
        <v>3491.5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>
        <f>$E$28</f>
        <v>3491.5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</row>
    <row r="29" spans="1:77" s="96" customFormat="1" ht="54.75" customHeight="1" x14ac:dyDescent="0.25">
      <c r="A29" s="238"/>
      <c r="B29" s="257"/>
      <c r="C29" s="282" t="s">
        <v>139</v>
      </c>
      <c r="D29" s="270"/>
      <c r="E29" s="242"/>
      <c r="F29" s="283">
        <f>SUM(F9:F28)</f>
        <v>12904.5</v>
      </c>
      <c r="G29" s="283">
        <f t="shared" ref="G29:BR29" si="52">SUM(G9:G28)</f>
        <v>11882.4</v>
      </c>
      <c r="H29" s="283">
        <f t="shared" si="52"/>
        <v>12904.5</v>
      </c>
      <c r="I29" s="283">
        <f t="shared" si="52"/>
        <v>11882.4</v>
      </c>
      <c r="J29" s="283">
        <f t="shared" si="52"/>
        <v>12904.5</v>
      </c>
      <c r="K29" s="283">
        <f t="shared" si="52"/>
        <v>11882.4</v>
      </c>
      <c r="L29" s="283">
        <f t="shared" si="52"/>
        <v>14030.5</v>
      </c>
      <c r="M29" s="283">
        <f t="shared" si="52"/>
        <v>13008.4</v>
      </c>
      <c r="N29" s="283">
        <f t="shared" si="52"/>
        <v>15603.7</v>
      </c>
      <c r="O29" s="283">
        <f t="shared" si="52"/>
        <v>11282.3</v>
      </c>
      <c r="P29" s="283">
        <f t="shared" si="52"/>
        <v>18812.3</v>
      </c>
      <c r="Q29" s="283">
        <f t="shared" si="52"/>
        <v>11282.3</v>
      </c>
      <c r="R29" s="283">
        <f t="shared" si="52"/>
        <v>15603.7</v>
      </c>
      <c r="S29" s="283">
        <f t="shared" si="52"/>
        <v>18613.900000000001</v>
      </c>
      <c r="T29" s="283">
        <f t="shared" si="52"/>
        <v>15603.7</v>
      </c>
      <c r="U29" s="283">
        <f t="shared" si="52"/>
        <v>11282.3</v>
      </c>
      <c r="V29" s="283">
        <f t="shared" si="52"/>
        <v>18812.3</v>
      </c>
      <c r="W29" s="283">
        <f t="shared" si="52"/>
        <v>11282.3</v>
      </c>
      <c r="X29" s="283">
        <f t="shared" si="52"/>
        <v>15603.7</v>
      </c>
      <c r="Y29" s="283">
        <f t="shared" si="52"/>
        <v>14490.9</v>
      </c>
      <c r="Z29" s="283">
        <f t="shared" si="52"/>
        <v>15603.7</v>
      </c>
      <c r="AA29" s="283">
        <f t="shared" si="52"/>
        <v>11282.3</v>
      </c>
      <c r="AB29" s="283">
        <f t="shared" si="52"/>
        <v>18812.3</v>
      </c>
      <c r="AC29" s="283">
        <f t="shared" si="52"/>
        <v>11913.8</v>
      </c>
      <c r="AD29" s="283">
        <f t="shared" si="52"/>
        <v>15603.7</v>
      </c>
      <c r="AE29" s="283">
        <f t="shared" si="52"/>
        <v>14490.9</v>
      </c>
      <c r="AF29" s="283">
        <f t="shared" si="52"/>
        <v>15603.7</v>
      </c>
      <c r="AG29" s="283">
        <f t="shared" si="52"/>
        <v>11282.3</v>
      </c>
      <c r="AH29" s="283">
        <f t="shared" si="52"/>
        <v>18812.3</v>
      </c>
      <c r="AI29" s="283">
        <f t="shared" si="52"/>
        <v>11282.3</v>
      </c>
      <c r="AJ29" s="283">
        <f t="shared" si="52"/>
        <v>15603.7</v>
      </c>
      <c r="AK29" s="283">
        <f t="shared" si="52"/>
        <v>14490.9</v>
      </c>
      <c r="AL29" s="283">
        <f t="shared" si="52"/>
        <v>15603.7</v>
      </c>
      <c r="AM29" s="283">
        <f t="shared" si="52"/>
        <v>13149</v>
      </c>
      <c r="AN29" s="283">
        <f t="shared" si="52"/>
        <v>15273.900000000001</v>
      </c>
      <c r="AO29" s="283">
        <f t="shared" si="52"/>
        <v>11912.5</v>
      </c>
      <c r="AP29" s="283">
        <f t="shared" si="52"/>
        <v>15878.900000000001</v>
      </c>
      <c r="AQ29" s="283">
        <f t="shared" si="52"/>
        <v>11912.5</v>
      </c>
      <c r="AR29" s="283">
        <f t="shared" si="52"/>
        <v>15273.900000000001</v>
      </c>
      <c r="AS29" s="283">
        <f t="shared" si="52"/>
        <v>12517.5</v>
      </c>
      <c r="AT29" s="283">
        <f t="shared" si="52"/>
        <v>15273.900000000001</v>
      </c>
      <c r="AU29" s="283">
        <f t="shared" si="52"/>
        <v>11912.5</v>
      </c>
      <c r="AV29" s="283">
        <f t="shared" si="52"/>
        <v>15878.900000000001</v>
      </c>
      <c r="AW29" s="283">
        <f t="shared" si="52"/>
        <v>12544</v>
      </c>
      <c r="AX29" s="283">
        <f t="shared" si="52"/>
        <v>11974.6</v>
      </c>
      <c r="AY29" s="283">
        <f t="shared" si="52"/>
        <v>11557.5</v>
      </c>
      <c r="AZ29" s="283">
        <f t="shared" si="52"/>
        <v>11974.6</v>
      </c>
      <c r="BA29" s="283">
        <f t="shared" si="52"/>
        <v>10952.5</v>
      </c>
      <c r="BB29" s="283">
        <f t="shared" si="52"/>
        <v>12579.6</v>
      </c>
      <c r="BC29" s="283">
        <f t="shared" si="52"/>
        <v>10952.5</v>
      </c>
      <c r="BD29" s="283">
        <f t="shared" si="52"/>
        <v>11974.6</v>
      </c>
      <c r="BE29" s="283">
        <f t="shared" si="52"/>
        <v>11557.5</v>
      </c>
      <c r="BF29" s="283">
        <f t="shared" si="52"/>
        <v>11974.6</v>
      </c>
      <c r="BG29" s="283">
        <f t="shared" si="52"/>
        <v>11584</v>
      </c>
      <c r="BH29" s="283">
        <f t="shared" si="52"/>
        <v>12579.6</v>
      </c>
      <c r="BI29" s="283">
        <f t="shared" si="52"/>
        <v>10952.5</v>
      </c>
      <c r="BJ29" s="283">
        <f t="shared" si="52"/>
        <v>11974.6</v>
      </c>
      <c r="BK29" s="283">
        <f t="shared" si="52"/>
        <v>11557.5</v>
      </c>
      <c r="BL29" s="283">
        <f t="shared" si="52"/>
        <v>11974.6</v>
      </c>
      <c r="BM29" s="283">
        <f t="shared" si="52"/>
        <v>10952.5</v>
      </c>
      <c r="BN29" s="283">
        <f t="shared" si="52"/>
        <v>12579.6</v>
      </c>
      <c r="BO29" s="283">
        <f t="shared" si="52"/>
        <v>10952.5</v>
      </c>
      <c r="BP29" s="283">
        <f t="shared" si="52"/>
        <v>11974.6</v>
      </c>
      <c r="BQ29" s="283">
        <f t="shared" si="52"/>
        <v>12189</v>
      </c>
      <c r="BR29" s="283">
        <f t="shared" si="52"/>
        <v>11974.6</v>
      </c>
      <c r="BS29" s="283">
        <f t="shared" ref="BS29:BU29" si="53">SUM(BS9:BS28)</f>
        <v>10952.5</v>
      </c>
      <c r="BT29" s="283">
        <f t="shared" si="53"/>
        <v>12579.6</v>
      </c>
      <c r="BU29" s="283">
        <f t="shared" si="53"/>
        <v>10952.5</v>
      </c>
      <c r="BW29" s="126">
        <f>SUM(F29:BU29)</f>
        <v>902814.29999999981</v>
      </c>
      <c r="BX29" s="96">
        <f>COUNT(F29:BU29)</f>
        <v>68</v>
      </c>
      <c r="BY29" s="127">
        <f>BW29/BX29</f>
        <v>13276.680882352939</v>
      </c>
    </row>
    <row r="30" spans="1:77" s="10" customFormat="1" ht="21" customHeight="1" x14ac:dyDescent="0.25">
      <c r="A30" s="244"/>
      <c r="B30" s="284" t="s">
        <v>93</v>
      </c>
      <c r="C30" s="285"/>
      <c r="D30" s="246"/>
      <c r="E30" s="271"/>
      <c r="F30" s="259">
        <f t="shared" ref="F30:AK30" si="54">COUNT(F9:F28)</f>
        <v>12</v>
      </c>
      <c r="G30" s="259">
        <f t="shared" si="54"/>
        <v>11</v>
      </c>
      <c r="H30" s="259">
        <f t="shared" si="54"/>
        <v>12</v>
      </c>
      <c r="I30" s="259">
        <f t="shared" si="54"/>
        <v>11</v>
      </c>
      <c r="J30" s="259">
        <f t="shared" si="54"/>
        <v>12</v>
      </c>
      <c r="K30" s="259">
        <f t="shared" si="54"/>
        <v>11</v>
      </c>
      <c r="L30" s="259">
        <f t="shared" si="54"/>
        <v>13</v>
      </c>
      <c r="M30" s="259">
        <f t="shared" si="54"/>
        <v>12</v>
      </c>
      <c r="N30" s="259">
        <f t="shared" si="54"/>
        <v>15</v>
      </c>
      <c r="O30" s="259">
        <f t="shared" si="54"/>
        <v>12</v>
      </c>
      <c r="P30" s="259">
        <f t="shared" si="54"/>
        <v>17</v>
      </c>
      <c r="Q30" s="259">
        <f t="shared" si="54"/>
        <v>12</v>
      </c>
      <c r="R30" s="259">
        <f t="shared" si="54"/>
        <v>15</v>
      </c>
      <c r="S30" s="259">
        <f t="shared" si="54"/>
        <v>16</v>
      </c>
      <c r="T30" s="259">
        <f t="shared" si="54"/>
        <v>15</v>
      </c>
      <c r="U30" s="259">
        <f t="shared" si="54"/>
        <v>12</v>
      </c>
      <c r="V30" s="259">
        <f t="shared" si="54"/>
        <v>17</v>
      </c>
      <c r="W30" s="259">
        <f t="shared" si="54"/>
        <v>12</v>
      </c>
      <c r="X30" s="259">
        <f t="shared" si="54"/>
        <v>15</v>
      </c>
      <c r="Y30" s="259">
        <f t="shared" si="54"/>
        <v>14</v>
      </c>
      <c r="Z30" s="259">
        <f t="shared" si="54"/>
        <v>15</v>
      </c>
      <c r="AA30" s="259">
        <f t="shared" si="54"/>
        <v>12</v>
      </c>
      <c r="AB30" s="259">
        <f t="shared" si="54"/>
        <v>17</v>
      </c>
      <c r="AC30" s="259">
        <f t="shared" si="54"/>
        <v>13</v>
      </c>
      <c r="AD30" s="259">
        <f t="shared" si="54"/>
        <v>15</v>
      </c>
      <c r="AE30" s="259">
        <f t="shared" si="54"/>
        <v>14</v>
      </c>
      <c r="AF30" s="259">
        <f t="shared" si="54"/>
        <v>15</v>
      </c>
      <c r="AG30" s="259">
        <f t="shared" si="54"/>
        <v>12</v>
      </c>
      <c r="AH30" s="259">
        <f t="shared" si="54"/>
        <v>17</v>
      </c>
      <c r="AI30" s="259">
        <f t="shared" si="54"/>
        <v>12</v>
      </c>
      <c r="AJ30" s="259">
        <f t="shared" si="54"/>
        <v>15</v>
      </c>
      <c r="AK30" s="259">
        <f t="shared" si="54"/>
        <v>14</v>
      </c>
      <c r="AL30" s="259">
        <f t="shared" ref="AL30:BU30" si="55">COUNT(AL9:AL28)</f>
        <v>15</v>
      </c>
      <c r="AM30" s="259">
        <f t="shared" si="55"/>
        <v>14</v>
      </c>
      <c r="AN30" s="259">
        <f t="shared" si="55"/>
        <v>14</v>
      </c>
      <c r="AO30" s="259">
        <f t="shared" si="55"/>
        <v>12</v>
      </c>
      <c r="AP30" s="259">
        <f t="shared" si="55"/>
        <v>15</v>
      </c>
      <c r="AQ30" s="259">
        <f t="shared" si="55"/>
        <v>12</v>
      </c>
      <c r="AR30" s="259">
        <f t="shared" si="55"/>
        <v>14</v>
      </c>
      <c r="AS30" s="259">
        <f t="shared" si="55"/>
        <v>13</v>
      </c>
      <c r="AT30" s="259">
        <f t="shared" si="55"/>
        <v>14</v>
      </c>
      <c r="AU30" s="259">
        <f t="shared" si="55"/>
        <v>12</v>
      </c>
      <c r="AV30" s="259">
        <f t="shared" si="55"/>
        <v>15</v>
      </c>
      <c r="AW30" s="259">
        <f t="shared" si="55"/>
        <v>13</v>
      </c>
      <c r="AX30" s="259">
        <f t="shared" si="55"/>
        <v>12</v>
      </c>
      <c r="AY30" s="259">
        <f t="shared" si="55"/>
        <v>12</v>
      </c>
      <c r="AZ30" s="259">
        <f t="shared" si="55"/>
        <v>12</v>
      </c>
      <c r="BA30" s="259">
        <f t="shared" si="55"/>
        <v>11</v>
      </c>
      <c r="BB30" s="259">
        <f t="shared" si="55"/>
        <v>13</v>
      </c>
      <c r="BC30" s="259">
        <f t="shared" si="55"/>
        <v>11</v>
      </c>
      <c r="BD30" s="259">
        <f t="shared" si="55"/>
        <v>12</v>
      </c>
      <c r="BE30" s="259">
        <f t="shared" si="55"/>
        <v>12</v>
      </c>
      <c r="BF30" s="259">
        <f t="shared" si="55"/>
        <v>12</v>
      </c>
      <c r="BG30" s="259">
        <f t="shared" si="55"/>
        <v>12</v>
      </c>
      <c r="BH30" s="259">
        <f t="shared" si="55"/>
        <v>13</v>
      </c>
      <c r="BI30" s="259">
        <f t="shared" si="55"/>
        <v>11</v>
      </c>
      <c r="BJ30" s="259">
        <f t="shared" si="55"/>
        <v>12</v>
      </c>
      <c r="BK30" s="259">
        <f t="shared" si="55"/>
        <v>12</v>
      </c>
      <c r="BL30" s="259">
        <f t="shared" si="55"/>
        <v>12</v>
      </c>
      <c r="BM30" s="259">
        <f t="shared" si="55"/>
        <v>11</v>
      </c>
      <c r="BN30" s="259">
        <f t="shared" si="55"/>
        <v>13</v>
      </c>
      <c r="BO30" s="259">
        <f t="shared" si="55"/>
        <v>11</v>
      </c>
      <c r="BP30" s="259">
        <f t="shared" si="55"/>
        <v>12</v>
      </c>
      <c r="BQ30" s="259">
        <f t="shared" si="55"/>
        <v>13</v>
      </c>
      <c r="BR30" s="259">
        <f t="shared" si="55"/>
        <v>12</v>
      </c>
      <c r="BS30" s="259">
        <f t="shared" si="55"/>
        <v>11</v>
      </c>
      <c r="BT30" s="259">
        <f t="shared" si="55"/>
        <v>13</v>
      </c>
      <c r="BU30" s="259">
        <f t="shared" si="55"/>
        <v>11</v>
      </c>
    </row>
    <row r="31" spans="1:77" s="86" customFormat="1" ht="21" customHeight="1" x14ac:dyDescent="0.25">
      <c r="A31" s="249"/>
      <c r="B31" s="286" t="s">
        <v>94</v>
      </c>
      <c r="C31" s="287"/>
      <c r="D31" s="275"/>
      <c r="E31" s="276"/>
      <c r="F31" s="277">
        <f t="shared" ref="F31:AK31" si="56">ROUND(F30*85%,0)</f>
        <v>10</v>
      </c>
      <c r="G31" s="277">
        <f t="shared" si="56"/>
        <v>9</v>
      </c>
      <c r="H31" s="277">
        <f t="shared" si="56"/>
        <v>10</v>
      </c>
      <c r="I31" s="277">
        <f t="shared" si="56"/>
        <v>9</v>
      </c>
      <c r="J31" s="277">
        <f t="shared" si="56"/>
        <v>10</v>
      </c>
      <c r="K31" s="277">
        <f t="shared" si="56"/>
        <v>9</v>
      </c>
      <c r="L31" s="277">
        <f t="shared" si="56"/>
        <v>11</v>
      </c>
      <c r="M31" s="277">
        <f t="shared" si="56"/>
        <v>10</v>
      </c>
      <c r="N31" s="277">
        <f t="shared" si="56"/>
        <v>13</v>
      </c>
      <c r="O31" s="277">
        <f t="shared" si="56"/>
        <v>10</v>
      </c>
      <c r="P31" s="277">
        <f t="shared" si="56"/>
        <v>14</v>
      </c>
      <c r="Q31" s="277">
        <f t="shared" si="56"/>
        <v>10</v>
      </c>
      <c r="R31" s="277">
        <f t="shared" si="56"/>
        <v>13</v>
      </c>
      <c r="S31" s="277">
        <f t="shared" si="56"/>
        <v>14</v>
      </c>
      <c r="T31" s="277">
        <f t="shared" si="56"/>
        <v>13</v>
      </c>
      <c r="U31" s="277">
        <f t="shared" si="56"/>
        <v>10</v>
      </c>
      <c r="V31" s="277">
        <f t="shared" si="56"/>
        <v>14</v>
      </c>
      <c r="W31" s="277">
        <f t="shared" si="56"/>
        <v>10</v>
      </c>
      <c r="X31" s="277">
        <f t="shared" si="56"/>
        <v>13</v>
      </c>
      <c r="Y31" s="277">
        <f t="shared" si="56"/>
        <v>12</v>
      </c>
      <c r="Z31" s="277">
        <f t="shared" si="56"/>
        <v>13</v>
      </c>
      <c r="AA31" s="277">
        <f t="shared" si="56"/>
        <v>10</v>
      </c>
      <c r="AB31" s="277">
        <f t="shared" si="56"/>
        <v>14</v>
      </c>
      <c r="AC31" s="277">
        <f t="shared" si="56"/>
        <v>11</v>
      </c>
      <c r="AD31" s="277">
        <f t="shared" si="56"/>
        <v>13</v>
      </c>
      <c r="AE31" s="277">
        <f t="shared" si="56"/>
        <v>12</v>
      </c>
      <c r="AF31" s="277">
        <f t="shared" si="56"/>
        <v>13</v>
      </c>
      <c r="AG31" s="277">
        <f t="shared" si="56"/>
        <v>10</v>
      </c>
      <c r="AH31" s="277">
        <f t="shared" si="56"/>
        <v>14</v>
      </c>
      <c r="AI31" s="277">
        <f t="shared" si="56"/>
        <v>10</v>
      </c>
      <c r="AJ31" s="277">
        <f t="shared" si="56"/>
        <v>13</v>
      </c>
      <c r="AK31" s="277">
        <f t="shared" si="56"/>
        <v>12</v>
      </c>
      <c r="AL31" s="277">
        <f t="shared" ref="AL31:BQ31" si="57">ROUND(AL30*85%,0)</f>
        <v>13</v>
      </c>
      <c r="AM31" s="277">
        <f t="shared" si="57"/>
        <v>12</v>
      </c>
      <c r="AN31" s="277">
        <f t="shared" si="57"/>
        <v>12</v>
      </c>
      <c r="AO31" s="277">
        <f t="shared" si="57"/>
        <v>10</v>
      </c>
      <c r="AP31" s="277">
        <f t="shared" si="57"/>
        <v>13</v>
      </c>
      <c r="AQ31" s="277">
        <f t="shared" si="57"/>
        <v>10</v>
      </c>
      <c r="AR31" s="277">
        <f t="shared" si="57"/>
        <v>12</v>
      </c>
      <c r="AS31" s="277">
        <f t="shared" si="57"/>
        <v>11</v>
      </c>
      <c r="AT31" s="277">
        <f t="shared" si="57"/>
        <v>12</v>
      </c>
      <c r="AU31" s="277">
        <f t="shared" si="57"/>
        <v>10</v>
      </c>
      <c r="AV31" s="277">
        <f t="shared" si="57"/>
        <v>13</v>
      </c>
      <c r="AW31" s="277">
        <f t="shared" si="57"/>
        <v>11</v>
      </c>
      <c r="AX31" s="277">
        <f t="shared" si="57"/>
        <v>10</v>
      </c>
      <c r="AY31" s="277">
        <f t="shared" si="57"/>
        <v>10</v>
      </c>
      <c r="AZ31" s="277">
        <f t="shared" si="57"/>
        <v>10</v>
      </c>
      <c r="BA31" s="277">
        <f t="shared" si="57"/>
        <v>9</v>
      </c>
      <c r="BB31" s="277">
        <f t="shared" si="57"/>
        <v>11</v>
      </c>
      <c r="BC31" s="277">
        <f t="shared" si="57"/>
        <v>9</v>
      </c>
      <c r="BD31" s="277">
        <f t="shared" si="57"/>
        <v>10</v>
      </c>
      <c r="BE31" s="277">
        <f t="shared" si="57"/>
        <v>10</v>
      </c>
      <c r="BF31" s="277">
        <f t="shared" si="57"/>
        <v>10</v>
      </c>
      <c r="BG31" s="277">
        <f t="shared" si="57"/>
        <v>10</v>
      </c>
      <c r="BH31" s="277">
        <f t="shared" si="57"/>
        <v>11</v>
      </c>
      <c r="BI31" s="277">
        <f t="shared" si="57"/>
        <v>9</v>
      </c>
      <c r="BJ31" s="277">
        <f t="shared" si="57"/>
        <v>10</v>
      </c>
      <c r="BK31" s="277">
        <f t="shared" si="57"/>
        <v>10</v>
      </c>
      <c r="BL31" s="277">
        <f t="shared" si="57"/>
        <v>10</v>
      </c>
      <c r="BM31" s="277">
        <f t="shared" si="57"/>
        <v>9</v>
      </c>
      <c r="BN31" s="277">
        <f t="shared" si="57"/>
        <v>11</v>
      </c>
      <c r="BO31" s="277">
        <f t="shared" si="57"/>
        <v>9</v>
      </c>
      <c r="BP31" s="277">
        <f t="shared" si="57"/>
        <v>10</v>
      </c>
      <c r="BQ31" s="277">
        <f t="shared" si="57"/>
        <v>11</v>
      </c>
      <c r="BR31" s="277">
        <f t="shared" ref="BR31:BU31" si="58">ROUND(BR30*85%,0)</f>
        <v>10</v>
      </c>
      <c r="BS31" s="277">
        <f t="shared" si="58"/>
        <v>9</v>
      </c>
      <c r="BT31" s="277">
        <f t="shared" si="58"/>
        <v>11</v>
      </c>
      <c r="BU31" s="277">
        <f t="shared" si="58"/>
        <v>9</v>
      </c>
    </row>
    <row r="32" spans="1:77" ht="60" customHeight="1" x14ac:dyDescent="0.25">
      <c r="B32" s="23"/>
      <c r="C32" s="23"/>
      <c r="D32" s="23"/>
      <c r="E32" s="23"/>
      <c r="F32" s="193" t="s">
        <v>144</v>
      </c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23"/>
    </row>
    <row r="33" spans="6:73" ht="27.75" customHeight="1" x14ac:dyDescent="0.25">
      <c r="F33" s="194" t="s">
        <v>142</v>
      </c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</row>
    <row r="34" spans="6:73" ht="32.25" customHeight="1" x14ac:dyDescent="0.25">
      <c r="F34" s="195" t="s">
        <v>143</v>
      </c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</row>
    <row r="36" spans="6:73" x14ac:dyDescent="0.25"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</row>
    <row r="37" spans="6:73" x14ac:dyDescent="0.25"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</row>
    <row r="38" spans="6:73" x14ac:dyDescent="0.25"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</row>
    <row r="39" spans="6:73" x14ac:dyDescent="0.25"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</row>
    <row r="40" spans="6:73" x14ac:dyDescent="0.25"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</row>
    <row r="41" spans="6:73" x14ac:dyDescent="0.25"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</row>
    <row r="42" spans="6:73" x14ac:dyDescent="0.25"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</row>
    <row r="43" spans="6:73" x14ac:dyDescent="0.25"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</row>
    <row r="44" spans="6:73" x14ac:dyDescent="0.25"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</row>
    <row r="45" spans="6:73" x14ac:dyDescent="0.25"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</row>
    <row r="46" spans="6:73" x14ac:dyDescent="0.25"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</row>
    <row r="47" spans="6:73" x14ac:dyDescent="0.25"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</row>
    <row r="48" spans="6:73" x14ac:dyDescent="0.25"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</row>
    <row r="49" spans="6:73" x14ac:dyDescent="0.25"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</row>
    <row r="50" spans="6:73" x14ac:dyDescent="0.25"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5"/>
      <c r="BP50" s="95"/>
      <c r="BQ50" s="95"/>
      <c r="BR50" s="95"/>
      <c r="BS50" s="95"/>
      <c r="BT50" s="95"/>
      <c r="BU50" s="95"/>
    </row>
    <row r="51" spans="6:73" x14ac:dyDescent="0.25"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</row>
    <row r="52" spans="6:73" x14ac:dyDescent="0.25"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95"/>
      <c r="BU52" s="95"/>
    </row>
    <row r="53" spans="6:73" x14ac:dyDescent="0.25"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</row>
    <row r="54" spans="6:73" x14ac:dyDescent="0.25"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95"/>
      <c r="BU54" s="95"/>
    </row>
    <row r="55" spans="6:73" x14ac:dyDescent="0.25"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</row>
    <row r="56" spans="6:73" x14ac:dyDescent="0.25"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95"/>
      <c r="BU56" s="95"/>
    </row>
    <row r="57" spans="6:73" x14ac:dyDescent="0.25"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</row>
    <row r="58" spans="6:73" x14ac:dyDescent="0.25">
      <c r="F58" s="95"/>
    </row>
    <row r="59" spans="6:73" x14ac:dyDescent="0.25">
      <c r="F59" s="95"/>
    </row>
    <row r="60" spans="6:73" x14ac:dyDescent="0.25">
      <c r="F60" s="95"/>
    </row>
  </sheetData>
  <mergeCells count="16">
    <mergeCell ref="O1:R1"/>
    <mergeCell ref="M2:R3"/>
    <mergeCell ref="B7:B8"/>
    <mergeCell ref="F7:R7"/>
    <mergeCell ref="C7:C8"/>
    <mergeCell ref="E7:E8"/>
    <mergeCell ref="D7:D8"/>
    <mergeCell ref="F5:T5"/>
    <mergeCell ref="N4:R4"/>
    <mergeCell ref="A7:A8"/>
    <mergeCell ref="A9:A19"/>
    <mergeCell ref="F32:S32"/>
    <mergeCell ref="F33:S33"/>
    <mergeCell ref="F34:S34"/>
    <mergeCell ref="B30:C30"/>
    <mergeCell ref="B31:C31"/>
  </mergeCells>
  <pageMargins left="0.59055118110236227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2025-03-06T00:01:27Z</dcterms:modified>
</cp:coreProperties>
</file>