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2 от 12.08.2024 года\Приложение к вопросу № 12-01 от 14.08.2024_ДС № 4\Доп.соглашение № 4 от 14.08.2024 года\"/>
    </mc:Choice>
  </mc:AlternateContent>
  <bookViews>
    <workbookView xWindow="14505" yWindow="-15" windowWidth="14310" windowHeight="12855" tabRatio="970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4" hidden="1">'Раздел 5а (МУ)'!$A$3:$K$267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1(АМП)'!$A$1:$D$156</definedName>
    <definedName name="_xlnm.Print_Area" localSheetId="1">'РАЗДЕЛ 2 (КС)'!$A$1:$G$440</definedName>
    <definedName name="_xlnm.Print_Area" localSheetId="2">'РАЗДЕЛ 3 (ДС)'!$A$1:$G$209</definedName>
    <definedName name="_xlnm.Print_Area" localSheetId="3">'РАЗДЕЛ 4 (СМП) '!$A$1:$C$9</definedName>
    <definedName name="_xlnm.Print_Area" localSheetId="4">'Раздел 5а (МУ)'!$A$1:$C$267</definedName>
    <definedName name="_xlnm.Print_Area" localSheetId="5">'Раздел 5б (МУ) -стоматолог'!$A$1:$F$187</definedName>
    <definedName name="_xlnm.Print_Area" localSheetId="6">'Раздел6-МУ для силовых структур'!$A$1:$B$410</definedName>
  </definedNames>
  <calcPr calcId="162913"/>
</workbook>
</file>

<file path=xl/calcChain.xml><?xml version="1.0" encoding="utf-8"?>
<calcChain xmlns="http://schemas.openxmlformats.org/spreadsheetml/2006/main">
  <c r="B447" i="7" l="1"/>
  <c r="E268" i="5"/>
  <c r="D16" i="1" l="1"/>
  <c r="B277" i="10" l="1"/>
  <c r="B278" i="10"/>
  <c r="B279" i="10"/>
  <c r="B280" i="10"/>
  <c r="B281" i="10"/>
  <c r="B282" i="10"/>
  <c r="B283" i="10"/>
  <c r="B284" i="10"/>
  <c r="B285" i="10"/>
  <c r="B286" i="10"/>
  <c r="B287" i="10"/>
  <c r="B288" i="10"/>
  <c r="C9" i="4" l="1"/>
  <c r="G1" i="9" l="1"/>
  <c r="E175" i="9" l="1"/>
  <c r="E174" i="9"/>
  <c r="E173" i="9"/>
  <c r="F175" i="9"/>
  <c r="F174" i="9"/>
  <c r="F173" i="9"/>
  <c r="B265" i="10" l="1"/>
  <c r="B264" i="10"/>
  <c r="B263" i="10"/>
  <c r="B261" i="10"/>
  <c r="B259" i="10"/>
  <c r="B260" i="10"/>
  <c r="B257" i="10"/>
  <c r="B258" i="10"/>
  <c r="B256" i="10"/>
  <c r="B248" i="10"/>
  <c r="B262" i="10" l="1"/>
  <c r="B255" i="10"/>
  <c r="B253" i="10"/>
  <c r="B254" i="10"/>
  <c r="B252" i="10"/>
  <c r="C12" i="5" l="1"/>
  <c r="C9" i="5"/>
  <c r="B276" i="10" l="1"/>
  <c r="B275" i="10" l="1"/>
  <c r="B311" i="10" l="1"/>
  <c r="B310" i="10"/>
  <c r="B294" i="10"/>
  <c r="B293" i="10"/>
  <c r="B292" i="10"/>
  <c r="B291" i="10"/>
  <c r="B290" i="10"/>
  <c r="B183" i="10"/>
  <c r="B158" i="10"/>
  <c r="B156" i="10"/>
  <c r="B126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08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84" i="10"/>
  <c r="B49" i="10"/>
  <c r="B50" i="10"/>
  <c r="B52" i="10"/>
  <c r="B53" i="10"/>
  <c r="B55" i="10"/>
  <c r="B56" i="10"/>
  <c r="B57" i="10"/>
  <c r="B48" i="10"/>
  <c r="B250" i="10"/>
  <c r="B249" i="10"/>
  <c r="B246" i="10"/>
  <c r="B245" i="10"/>
  <c r="B242" i="10"/>
  <c r="B244" i="10"/>
  <c r="B243" i="10"/>
  <c r="B54" i="10" l="1"/>
  <c r="B51" i="10"/>
  <c r="F6" i="9" l="1"/>
  <c r="E6" i="9"/>
  <c r="AD6" i="4"/>
  <c r="B104" i="10" l="1"/>
  <c r="B394" i="10" l="1"/>
  <c r="B393" i="10"/>
  <c r="B392" i="10"/>
  <c r="B391" i="10"/>
  <c r="B390" i="10"/>
  <c r="B389" i="10"/>
  <c r="B385" i="10"/>
  <c r="B383" i="10"/>
  <c r="B381" i="10"/>
  <c r="B378" i="10"/>
  <c r="B377" i="10"/>
  <c r="B376" i="10"/>
  <c r="B373" i="10"/>
  <c r="B371" i="10"/>
  <c r="B370" i="10"/>
  <c r="B367" i="10"/>
  <c r="B366" i="10"/>
  <c r="B365" i="10"/>
  <c r="B362" i="10"/>
  <c r="B361" i="10"/>
  <c r="B360" i="10"/>
  <c r="B357" i="10"/>
  <c r="B356" i="10"/>
  <c r="B388" i="10"/>
  <c r="B387" i="10"/>
  <c r="B386" i="10"/>
  <c r="B384" i="10"/>
  <c r="B382" i="10"/>
  <c r="B380" i="10"/>
  <c r="B379" i="10"/>
  <c r="B375" i="10"/>
  <c r="B374" i="10"/>
  <c r="B372" i="10"/>
  <c r="B369" i="10"/>
  <c r="B368" i="10"/>
  <c r="B364" i="10"/>
  <c r="B363" i="10"/>
  <c r="B359" i="10"/>
  <c r="B358" i="10"/>
  <c r="B348" i="10"/>
  <c r="B349" i="10"/>
  <c r="B350" i="10"/>
  <c r="B351" i="10"/>
  <c r="B352" i="10"/>
  <c r="B353" i="10"/>
  <c r="B354" i="10"/>
  <c r="B355" i="10"/>
  <c r="B347" i="10"/>
  <c r="B346" i="10"/>
  <c r="B345" i="10"/>
  <c r="B344" i="10"/>
  <c r="B342" i="10"/>
  <c r="B341" i="10"/>
  <c r="B340" i="10"/>
  <c r="B343" i="10"/>
  <c r="B339" i="10"/>
  <c r="B333" i="10"/>
  <c r="B330" i="10"/>
  <c r="B332" i="10"/>
  <c r="B338" i="10"/>
  <c r="B337" i="10"/>
  <c r="B336" i="10"/>
  <c r="B335" i="10"/>
  <c r="B334" i="10"/>
  <c r="B331" i="10"/>
  <c r="B328" i="10"/>
  <c r="B327" i="10"/>
  <c r="B326" i="10"/>
  <c r="B324" i="10"/>
  <c r="B329" i="10"/>
  <c r="B325" i="10"/>
  <c r="B323" i="10"/>
  <c r="B322" i="10"/>
  <c r="B321" i="10"/>
  <c r="B320" i="10"/>
  <c r="B319" i="10"/>
  <c r="B318" i="10"/>
  <c r="B317" i="10"/>
  <c r="B316" i="10"/>
  <c r="B315" i="10"/>
  <c r="B314" i="10"/>
  <c r="B313" i="10"/>
  <c r="B312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7" i="10" l="1"/>
  <c r="B150" i="10"/>
  <c r="B178" i="10"/>
  <c r="B151" i="10"/>
  <c r="B176" i="10"/>
  <c r="B149" i="10"/>
  <c r="B147" i="10"/>
  <c r="B181" i="10" l="1"/>
  <c r="B154" i="10"/>
  <c r="B182" i="10"/>
  <c r="B175" i="10"/>
  <c r="B180" i="10"/>
  <c r="B179" i="10"/>
  <c r="B174" i="10"/>
  <c r="B173" i="10"/>
  <c r="B172" i="10"/>
  <c r="B171" i="10"/>
  <c r="B170" i="10"/>
  <c r="B169" i="10"/>
  <c r="B168" i="10"/>
  <c r="B167" i="10"/>
  <c r="B165" i="10"/>
  <c r="B164" i="10"/>
  <c r="B163" i="10"/>
  <c r="B162" i="10"/>
  <c r="B161" i="10"/>
  <c r="B160" i="10"/>
  <c r="B155" i="10"/>
  <c r="B153" i="10"/>
  <c r="B152" i="10"/>
  <c r="B148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59" i="10" l="1"/>
  <c r="B166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<sst xmlns="http://schemas.openxmlformats.org/spreadsheetml/2006/main" count="3640" uniqueCount="2442">
  <si>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</si>
  <si>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</si>
  <si>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</si>
  <si>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</si>
  <si>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</si>
  <si>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</si>
  <si>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</si>
  <si>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</si>
  <si>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</si>
  <si>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</si>
  <si>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</si>
  <si>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</si>
  <si>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</si>
  <si>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</si>
  <si>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</si>
  <si>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</si>
  <si>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</si>
  <si>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</si>
  <si>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</si>
  <si>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</si>
  <si>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</si>
  <si>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</si>
  <si>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</si>
  <si>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</si>
  <si>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</si>
  <si>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</si>
  <si>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</si>
  <si>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</si>
  <si>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</si>
  <si>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</si>
  <si>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</si>
  <si>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</si>
  <si>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</si>
  <si>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</si>
  <si>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</si>
  <si>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</si>
  <si>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</si>
  <si>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</si>
  <si>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</si>
  <si>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</si>
  <si>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</si>
  <si>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</si>
  <si>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</si>
  <si>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</si>
  <si>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</si>
  <si>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</si>
  <si>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</si>
  <si>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</si>
  <si>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</si>
  <si>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</si>
  <si>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</si>
  <si>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</si>
  <si>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</si>
  <si>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</si>
  <si>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</si>
  <si>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</si>
  <si>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</si>
  <si>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</si>
  <si>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</si>
  <si>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</si>
  <si>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</si>
  <si>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</si>
  <si>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</si>
  <si>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</si>
  <si>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</si>
  <si>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</si>
  <si>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</si>
  <si>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</si>
  <si>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</si>
  <si>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</si>
  <si>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</si>
  <si>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</si>
  <si>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</si>
  <si>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</si>
  <si>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</si>
  <si>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</si>
  <si>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</si>
  <si>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</si>
  <si>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</si>
  <si>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</si>
  <si>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</si>
  <si>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</si>
  <si>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</si>
  <si>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</si>
  <si>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</si>
  <si>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</si>
  <si>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</si>
  <si>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</si>
  <si>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</si>
  <si>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</si>
  <si>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</si>
  <si>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</si>
  <si>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</si>
  <si>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</si>
  <si>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</si>
  <si>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</si>
  <si>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</si>
  <si>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</si>
  <si>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</si>
  <si>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</si>
  <si>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</si>
  <si>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</si>
  <si>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</si>
  <si>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</si>
  <si>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</si>
  <si>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</si>
  <si>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A26.06.507</t>
  </si>
  <si>
    <t>A26.06.508</t>
  </si>
  <si>
    <t>A26.06.509</t>
  </si>
  <si>
    <t>A26.06.510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</si>
  <si>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</si>
  <si>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</si>
  <si>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</si>
  <si>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</si>
  <si>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</si>
  <si>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</si>
  <si>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</si>
  <si>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</si>
  <si>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</si>
  <si>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</si>
  <si>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</si>
  <si>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</si>
  <si>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</si>
  <si>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</si>
  <si>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</si>
  <si>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</si>
  <si>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</si>
  <si>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</si>
  <si>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</si>
  <si>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</si>
  <si>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</si>
  <si>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</si>
  <si>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</si>
  <si>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</si>
  <si>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</si>
  <si>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</si>
  <si>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</si>
  <si>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</si>
  <si>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</si>
  <si>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</si>
  <si>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</si>
  <si>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</si>
  <si>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</si>
  <si>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</si>
  <si>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</si>
  <si>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</si>
  <si>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</si>
  <si>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</si>
  <si>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</si>
  <si>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</si>
  <si>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</si>
  <si>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</si>
  <si>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</si>
  <si>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</si>
  <si>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</si>
  <si>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</si>
  <si>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</si>
  <si>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</si>
  <si>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</si>
  <si>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</si>
  <si>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</si>
  <si>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</si>
  <si>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</si>
  <si>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</si>
  <si>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</si>
  <si>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</si>
  <si>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</si>
  <si>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</si>
  <si>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</si>
  <si>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</si>
  <si>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</si>
  <si>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</si>
  <si>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</si>
  <si>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</si>
  <si>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</si>
  <si>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</si>
  <si>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</si>
  <si>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</si>
  <si>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</si>
  <si>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</si>
  <si>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</si>
  <si>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</si>
  <si>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</si>
  <si>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</si>
  <si>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</si>
  <si>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</si>
  <si>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</si>
  <si>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</si>
  <si>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</si>
  <si>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</si>
  <si>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</si>
  <si>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</si>
  <si>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</si>
  <si>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</si>
  <si>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</si>
  <si>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</si>
  <si>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</si>
  <si>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</si>
  <si>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</si>
  <si>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</si>
  <si>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</si>
  <si>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</si>
  <si>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</si>
  <si>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</si>
  <si>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</si>
  <si>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</si>
  <si>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</si>
  <si>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</si>
  <si>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</si>
  <si>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</si>
  <si>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</si>
  <si>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</si>
  <si>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</si>
  <si>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</si>
  <si>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</si>
  <si>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</si>
  <si>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</si>
  <si>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</si>
  <si>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</si>
  <si>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</si>
  <si>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</si>
  <si>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</si>
  <si>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</si>
  <si>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</si>
  <si>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</si>
  <si>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</si>
  <si>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</si>
  <si>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</si>
  <si>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</si>
  <si>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</si>
  <si>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</si>
  <si>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</si>
  <si>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</si>
  <si>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</si>
  <si>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</si>
  <si>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</si>
  <si>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</si>
  <si>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</si>
  <si>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</si>
  <si>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</si>
  <si>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</si>
  <si>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</si>
  <si>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</si>
  <si>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</si>
  <si>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</si>
  <si>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</si>
  <si>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</si>
  <si>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</si>
  <si>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</si>
  <si>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</si>
  <si>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</si>
  <si>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</si>
  <si>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</si>
  <si>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</si>
  <si>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</si>
  <si>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</si>
  <si>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</si>
  <si>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</si>
  <si>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</si>
  <si>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</si>
  <si>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</si>
  <si>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</si>
  <si>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</si>
  <si>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</si>
  <si>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</si>
  <si>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</si>
  <si>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</si>
  <si>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</si>
  <si>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</si>
  <si>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</si>
  <si>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</si>
  <si>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</si>
  <si>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</si>
  <si>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</si>
  <si>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</si>
  <si>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</si>
  <si>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</si>
  <si>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</si>
  <si>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</si>
  <si>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</si>
  <si>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</si>
  <si>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</si>
  <si>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</si>
  <si>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</si>
  <si>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</si>
  <si>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</si>
  <si>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</si>
  <si>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</si>
  <si>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</si>
  <si>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</si>
  <si>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</si>
  <si>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</si>
  <si>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</si>
  <si>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</si>
  <si>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</si>
  <si>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</si>
  <si>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</si>
  <si>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</si>
  <si>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</si>
  <si>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</si>
  <si>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</si>
  <si>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</si>
  <si>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</si>
  <si>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</si>
  <si>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</si>
  <si>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</si>
  <si>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</si>
  <si>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</si>
  <si>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</si>
  <si>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</si>
  <si>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</si>
  <si>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</si>
  <si>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</si>
  <si>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</si>
  <si>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</si>
  <si>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</si>
  <si>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</si>
  <si>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</si>
  <si>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</si>
  <si>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</si>
  <si>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</si>
  <si>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</si>
  <si>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</si>
  <si>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</si>
  <si>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</si>
  <si>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</si>
  <si>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</si>
  <si>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</si>
  <si>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</si>
  <si>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</si>
  <si>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</si>
  <si>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</si>
  <si>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</si>
  <si>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</si>
  <si>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</si>
  <si>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</si>
  <si>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</si>
  <si>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</si>
  <si>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</si>
  <si>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</si>
  <si>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</si>
  <si>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</si>
  <si>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</si>
  <si>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</si>
  <si>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</si>
  <si>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</si>
  <si>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</si>
  <si>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</si>
  <si>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</si>
  <si>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</si>
  <si>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</si>
  <si>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</si>
  <si>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</si>
  <si>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</si>
  <si>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</si>
  <si>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</si>
  <si>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</si>
  <si>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</si>
  <si>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</si>
  <si>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</si>
  <si>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</si>
  <si>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</si>
  <si>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</si>
  <si>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</si>
  <si>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</si>
  <si>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</si>
  <si>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</si>
  <si>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</si>
  <si>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</si>
  <si>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</si>
  <si>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</si>
  <si>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</si>
  <si>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</si>
  <si>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</si>
  <si>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</si>
  <si>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</si>
  <si>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</si>
  <si>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</si>
  <si>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</si>
  <si>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</si>
  <si>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</si>
  <si>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</si>
  <si>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</si>
  <si>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</si>
  <si>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</si>
  <si>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</si>
  <si>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</si>
  <si>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</si>
  <si>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</si>
  <si>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</si>
  <si>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</si>
  <si>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</si>
  <si>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</si>
  <si>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</si>
  <si>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</si>
  <si>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</si>
  <si>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</si>
  <si>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</si>
  <si>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</si>
  <si>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</si>
  <si>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</si>
  <si>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</si>
  <si>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</si>
  <si>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</si>
  <si>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</si>
  <si>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</si>
  <si>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</si>
  <si>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</si>
  <si>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</si>
  <si>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</si>
  <si>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</si>
  <si>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</si>
  <si>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</si>
  <si>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</si>
  <si>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</si>
  <si>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</si>
  <si>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</si>
  <si>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</si>
  <si>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</si>
  <si>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</si>
  <si>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</si>
  <si>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</si>
  <si>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</si>
  <si>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</si>
  <si>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</si>
  <si>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</si>
  <si>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</si>
  <si>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</si>
  <si>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</si>
  <si>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</si>
  <si>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</si>
  <si>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</si>
  <si>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</si>
  <si>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</si>
  <si>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</si>
  <si>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</si>
  <si>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</si>
  <si>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</si>
  <si>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</si>
  <si>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</si>
  <si>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</si>
  <si>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</si>
  <si>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</si>
  <si>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</si>
  <si>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</si>
  <si>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</si>
  <si>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</si>
  <si>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</si>
  <si>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</si>
  <si>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</si>
  <si>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</si>
  <si>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</si>
  <si>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</si>
  <si>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</si>
  <si>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</si>
  <si>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</si>
  <si>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</si>
  <si>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</si>
  <si>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</si>
  <si>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</si>
  <si>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</si>
  <si>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</si>
  <si>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</si>
  <si>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</si>
  <si>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</si>
  <si>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</si>
  <si>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</si>
  <si>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</si>
  <si>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</si>
  <si>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</si>
  <si>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</si>
  <si>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</si>
  <si>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</si>
  <si>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</si>
  <si>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</si>
  <si>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</si>
  <si>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</si>
  <si>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</si>
  <si>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</si>
  <si>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</si>
  <si>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</si>
  <si>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</si>
  <si>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</si>
  <si>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</si>
  <si>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</si>
  <si>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</si>
  <si>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</si>
  <si>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</si>
  <si>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</si>
  <si>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</si>
  <si>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</si>
  <si>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</si>
  <si>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</si>
  <si>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</si>
  <si>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</si>
  <si>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</si>
  <si>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</si>
  <si>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</si>
  <si>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</si>
  <si>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</si>
  <si>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</si>
  <si>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</si>
  <si>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</si>
  <si>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</si>
  <si>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</si>
  <si>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</si>
  <si>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</si>
  <si>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</si>
  <si>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</si>
  <si>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</si>
  <si>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</si>
  <si>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</si>
  <si>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</si>
  <si>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</si>
  <si>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</si>
  <si>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</si>
  <si>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</si>
  <si>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</si>
  <si>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</si>
  <si>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</si>
  <si>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</si>
  <si>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</si>
  <si>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</si>
  <si>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</si>
  <si>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</si>
  <si>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</si>
  <si>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</si>
  <si>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</si>
  <si>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</si>
  <si>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</si>
  <si>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</si>
  <si>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</si>
  <si>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</si>
  <si>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</si>
  <si>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</si>
  <si>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</si>
  <si>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</si>
  <si>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</si>
  <si>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</si>
  <si>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</si>
  <si>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</si>
  <si>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</si>
  <si>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</si>
  <si>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</si>
  <si>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</si>
  <si>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</si>
  <si>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</si>
  <si>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</si>
  <si>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</si>
  <si>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</si>
  <si>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</si>
  <si>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</si>
  <si>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</si>
  <si>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</si>
  <si>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</si>
  <si>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</si>
  <si>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</si>
  <si>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</si>
  <si>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</si>
  <si>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</si>
  <si>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</si>
  <si>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</si>
  <si>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</si>
  <si>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</si>
  <si>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</si>
  <si>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</si>
  <si>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</si>
  <si>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</si>
  <si>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</si>
  <si>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</si>
  <si>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</si>
  <si>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</si>
  <si>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</si>
  <si>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</si>
  <si>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</si>
  <si>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</si>
  <si>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</si>
  <si>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</si>
  <si>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</si>
  <si>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</si>
  <si>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</si>
  <si>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</si>
  <si>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</si>
  <si>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</si>
  <si>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</si>
  <si>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</si>
  <si>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</si>
  <si>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</si>
  <si>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</si>
  <si>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</si>
  <si>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</si>
  <si>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</si>
  <si>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</si>
  <si>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</si>
  <si>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</si>
  <si>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</si>
  <si>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</si>
  <si>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</si>
  <si>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</si>
  <si>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</si>
  <si>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</si>
  <si>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</si>
  <si>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</si>
  <si>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</si>
  <si>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</si>
  <si>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</si>
  <si>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</si>
  <si>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</si>
  <si>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</si>
  <si>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</si>
  <si>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</si>
  <si>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</si>
  <si>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</si>
  <si>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</si>
  <si>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</si>
  <si>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</si>
  <si>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</si>
  <si>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</si>
  <si>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</si>
  <si>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</si>
  <si>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</si>
  <si>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</si>
  <si>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</si>
  <si>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</si>
  <si>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</si>
  <si>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</si>
  <si>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</si>
  <si>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</si>
  <si>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</si>
  <si>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</si>
  <si>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</si>
  <si>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</si>
  <si>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</si>
  <si>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</si>
  <si>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</si>
  <si>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</si>
  <si>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</si>
  <si>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</si>
  <si>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</si>
  <si>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</si>
  <si>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</si>
  <si>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</si>
  <si>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</si>
  <si>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</si>
  <si>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</si>
  <si>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</si>
  <si>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</si>
  <si>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</si>
  <si>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</si>
  <si>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</si>
  <si>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</si>
  <si>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</si>
  <si>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</si>
  <si>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</si>
  <si>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</si>
  <si>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</si>
  <si>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</si>
  <si>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</si>
  <si>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</si>
  <si>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</si>
  <si>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</si>
  <si>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</si>
  <si>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</si>
  <si>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</si>
  <si>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</si>
  <si>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</si>
  <si>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</si>
  <si>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</si>
  <si>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</si>
  <si>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</si>
  <si>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</si>
  <si>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</si>
  <si>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</si>
  <si>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</si>
  <si>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</si>
  <si>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</si>
  <si>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</si>
  <si>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</si>
  <si>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</si>
  <si>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</si>
  <si>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</si>
  <si>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</si>
  <si>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</si>
  <si>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</si>
  <si>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</si>
  <si>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</si>
  <si>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</si>
  <si>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</si>
  <si>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</si>
  <si>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</si>
  <si>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</si>
  <si>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</si>
  <si>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</si>
  <si>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</si>
  <si>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</si>
  <si>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</si>
  <si>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</si>
  <si>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</si>
  <si>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</si>
  <si>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</si>
  <si>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</si>
  <si>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</si>
  <si>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</si>
  <si>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</si>
  <si>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</si>
  <si>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</si>
  <si>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</si>
  <si>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</si>
  <si>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</si>
  <si>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</si>
  <si>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</si>
  <si>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</si>
  <si>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</si>
  <si>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</si>
  <si>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</si>
  <si>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</si>
  <si>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</si>
  <si>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</si>
  <si>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</si>
  <si>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</si>
  <si>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</si>
  <si>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</si>
  <si>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</si>
  <si>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</si>
  <si>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</si>
  <si>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</si>
  <si>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</si>
  <si>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</si>
  <si>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</si>
  <si>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</si>
  <si>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</si>
  <si>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</si>
  <si>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</si>
  <si>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</si>
  <si>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</si>
  <si>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</si>
  <si>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</si>
  <si>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</si>
  <si>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</si>
  <si>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</si>
  <si>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</si>
  <si>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</si>
  <si>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</si>
  <si>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</si>
  <si>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</si>
  <si>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</si>
  <si>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</si>
  <si>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</si>
  <si>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</si>
  <si>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</si>
  <si>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</si>
  <si>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</si>
  <si>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</si>
  <si>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</si>
  <si>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</si>
  <si>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</si>
  <si>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</si>
  <si>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</si>
  <si>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</si>
  <si>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</si>
  <si>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</si>
  <si>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</si>
  <si>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</si>
  <si>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</si>
  <si>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</si>
  <si>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</si>
  <si>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</si>
  <si>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</si>
  <si>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</si>
  <si>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</si>
  <si>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</si>
  <si>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</si>
  <si>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</si>
  <si>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</si>
  <si>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</si>
  <si>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</si>
  <si>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</si>
  <si>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</si>
  <si>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</si>
  <si>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</si>
  <si>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</si>
  <si>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</si>
  <si>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</si>
  <si>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</si>
  <si>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</si>
  <si>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</si>
  <si>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</si>
  <si>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</si>
  <si>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</si>
  <si>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</si>
  <si>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</si>
  <si>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</si>
  <si>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</si>
  <si>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</si>
  <si>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</si>
  <si>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</si>
  <si>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</si>
  <si>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</si>
  <si>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</si>
  <si>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</si>
  <si>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</si>
  <si>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</si>
  <si>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</si>
  <si>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</si>
  <si>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</si>
  <si>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</si>
  <si>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</si>
  <si>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</si>
  <si>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</si>
  <si>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</si>
  <si>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</si>
  <si>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</si>
  <si>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</si>
  <si>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</si>
  <si>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</si>
  <si>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</si>
  <si>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</si>
  <si>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</si>
  <si>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</si>
  <si>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</si>
  <si>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</si>
  <si>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</si>
  <si>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</si>
  <si>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</si>
  <si>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</si>
  <si>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</si>
  <si>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</si>
  <si>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</si>
  <si>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</si>
  <si>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</si>
  <si>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</si>
  <si>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</si>
  <si>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</si>
  <si>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</si>
  <si>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</si>
  <si>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</si>
  <si>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</si>
  <si>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</si>
  <si>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</si>
  <si>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</si>
  <si>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</si>
  <si>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</si>
  <si>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</si>
  <si>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</si>
  <si>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</si>
  <si>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</si>
  <si>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</si>
  <si>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</si>
  <si>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</si>
  <si>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</si>
  <si>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</si>
  <si>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</si>
  <si>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</si>
  <si>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</si>
  <si>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</si>
  <si>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</si>
  <si>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</si>
  <si>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</si>
  <si>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</si>
  <si>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</si>
  <si>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</si>
  <si>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</si>
  <si>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</si>
  <si>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</si>
  <si>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</si>
  <si>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</si>
  <si>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</si>
  <si>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</si>
  <si>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</si>
  <si>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</si>
  <si>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</si>
  <si>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</si>
  <si>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</si>
  <si>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</si>
  <si>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</si>
  <si>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</si>
  <si>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</si>
  <si>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</si>
  <si>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</si>
  <si>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</si>
  <si>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</si>
  <si>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</si>
  <si>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</si>
  <si>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</si>
  <si>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</si>
  <si>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</si>
  <si>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</si>
  <si>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</si>
  <si>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</si>
  <si>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</si>
  <si>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</si>
  <si>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</si>
  <si>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</si>
  <si>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</si>
  <si>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</si>
  <si>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</si>
  <si>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</si>
  <si>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</si>
  <si>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</si>
  <si>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</si>
  <si>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</si>
  <si>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</si>
  <si>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</si>
  <si>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</si>
  <si>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</si>
  <si>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</si>
  <si>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</si>
  <si>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</si>
  <si>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</si>
  <si>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</si>
  <si>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</si>
  <si>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</si>
  <si>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</si>
  <si>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</si>
  <si>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</si>
  <si>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</si>
  <si>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</si>
  <si>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</si>
  <si>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</si>
  <si>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</si>
  <si>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</si>
  <si>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</si>
  <si>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</si>
  <si>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</si>
  <si>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</si>
  <si>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</si>
  <si>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</si>
  <si>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</si>
  <si>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</si>
  <si>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</si>
  <si>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</si>
  <si>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</si>
  <si>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</si>
  <si>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</si>
  <si>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</si>
  <si>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</si>
  <si>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</si>
  <si>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</si>
  <si>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</si>
  <si>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</si>
  <si>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</si>
  <si>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</si>
  <si>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</si>
  <si>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</si>
  <si>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</si>
  <si>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</si>
  <si>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</si>
  <si>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</si>
  <si>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</si>
  <si>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</si>
  <si>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</si>
  <si>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</si>
  <si>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</si>
  <si>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</si>
  <si>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</si>
  <si>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</si>
  <si>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</si>
  <si>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</si>
  <si>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</si>
  <si>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</si>
  <si>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</si>
  <si>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</si>
  <si>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</si>
  <si>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</si>
  <si>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</si>
  <si>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</si>
  <si>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</si>
  <si>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</si>
  <si>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</si>
  <si>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</si>
  <si>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</si>
  <si>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</si>
  <si>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</si>
  <si>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</si>
  <si>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</si>
  <si>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</si>
  <si>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</si>
  <si>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</si>
  <si>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</si>
  <si>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</si>
  <si>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</si>
  <si>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</si>
  <si>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</si>
  <si>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</si>
  <si>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</si>
  <si>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</si>
  <si>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</si>
  <si>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</si>
  <si>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</si>
  <si>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</si>
  <si>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</si>
  <si>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</si>
  <si>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</si>
  <si>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</si>
  <si>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</si>
  <si>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</si>
  <si>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</si>
  <si>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</si>
  <si>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</si>
  <si>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</si>
  <si>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</si>
  <si>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</si>
  <si>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</si>
  <si>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</si>
  <si>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</si>
  <si>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</si>
  <si>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</si>
  <si>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</si>
  <si>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</si>
  <si>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</si>
  <si>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</si>
  <si>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</si>
  <si>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</si>
  <si>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</si>
  <si>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</si>
  <si>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</si>
  <si>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</si>
  <si>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</si>
  <si>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</si>
  <si>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</si>
  <si>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</si>
  <si>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</si>
  <si>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</si>
  <si>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</si>
  <si>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</si>
  <si>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</si>
  <si>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</si>
  <si>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</si>
  <si>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</si>
  <si>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</si>
  <si>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</si>
  <si>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</si>
  <si>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</si>
  <si>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</si>
  <si>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</si>
  <si>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</si>
  <si>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</si>
  <si>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</si>
  <si>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</si>
  <si>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</si>
  <si>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</si>
  <si>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</si>
  <si>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</si>
  <si>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</si>
  <si>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</si>
  <si>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</si>
  <si>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</si>
  <si>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</si>
  <si>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</si>
  <si>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</si>
  <si>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</si>
  <si>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</si>
  <si>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</si>
  <si>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</si>
  <si>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</si>
  <si>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</si>
  <si>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</si>
  <si>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</si>
  <si>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</si>
  <si>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</si>
  <si>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</si>
  <si>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</si>
  <si>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</si>
  <si>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</si>
  <si>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</si>
  <si>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</si>
  <si>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</si>
  <si>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</si>
  <si>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</si>
  <si>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</si>
  <si>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</si>
  <si>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</si>
  <si>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</si>
  <si>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</si>
  <si>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</si>
  <si>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</si>
  <si>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</si>
  <si>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</si>
  <si>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</si>
  <si>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</si>
  <si>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</si>
  <si>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</si>
  <si>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</si>
  <si>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</si>
  <si>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</si>
  <si>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</si>
  <si>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</si>
  <si>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</si>
  <si>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</si>
  <si>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</si>
  <si>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</si>
  <si>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</si>
  <si>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</si>
  <si>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</si>
  <si>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</si>
  <si>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</si>
  <si>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</si>
  <si>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</si>
  <si>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</si>
  <si>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</si>
  <si>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</si>
  <si>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</si>
  <si>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</si>
  <si>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</si>
  <si>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</si>
  <si>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</si>
  <si>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</si>
  <si>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</si>
  <si>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</si>
  <si>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</si>
  <si>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</si>
  <si>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</si>
  <si>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</si>
  <si>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</si>
  <si>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</si>
  <si>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</si>
  <si>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</si>
  <si>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</si>
  <si>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</si>
  <si>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</si>
  <si>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</si>
  <si>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</si>
  <si>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</si>
  <si>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</si>
  <si>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</si>
  <si>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</si>
  <si>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</si>
  <si>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</si>
  <si>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</si>
  <si>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</si>
  <si>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</si>
  <si>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</si>
  <si>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</si>
  <si>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</si>
  <si>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</si>
  <si>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</si>
  <si>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</si>
  <si>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</si>
  <si>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</si>
  <si>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</si>
  <si>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</si>
  <si>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</si>
  <si>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</si>
  <si>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</si>
  <si>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</si>
  <si>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</si>
  <si>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</si>
  <si>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</si>
  <si>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</si>
  <si>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</si>
  <si>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</si>
  <si>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</si>
  <si>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</si>
  <si>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</si>
  <si>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</si>
  <si>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</si>
  <si>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</si>
  <si>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</si>
  <si>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</si>
  <si>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</si>
  <si>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</si>
  <si>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</si>
  <si>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</si>
  <si>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</si>
  <si>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</si>
  <si>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</si>
  <si>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</si>
  <si>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</si>
  <si>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</si>
  <si>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</si>
  <si>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</si>
  <si>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</si>
  <si>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</si>
  <si>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</si>
  <si>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</si>
  <si>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</si>
  <si>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</si>
  <si>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</si>
  <si>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</si>
  <si>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</si>
  <si>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</si>
  <si>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</si>
  <si>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</si>
  <si>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</si>
  <si>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</si>
  <si>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</si>
  <si>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</si>
  <si>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</si>
  <si>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</si>
  <si>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</si>
  <si>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</si>
  <si>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</si>
  <si>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</si>
  <si>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</si>
  <si>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</si>
  <si>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</si>
  <si>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</si>
  <si>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</si>
  <si>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</si>
  <si>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</si>
  <si>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</si>
  <si>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</si>
  <si>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</si>
  <si>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</si>
  <si>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</si>
  <si>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</si>
  <si>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</si>
  <si>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</si>
  <si>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</si>
  <si>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</si>
  <si>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</si>
  <si>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</si>
  <si>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</si>
  <si>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</si>
  <si>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</si>
  <si>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</si>
  <si>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</si>
  <si>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</si>
  <si>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</si>
  <si>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</si>
  <si>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</si>
  <si>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</si>
  <si>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</si>
  <si>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</si>
  <si>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</si>
  <si>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</si>
  <si>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</si>
  <si>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</si>
  <si>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</si>
  <si>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</si>
  <si>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</si>
  <si>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</si>
  <si>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</si>
  <si>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</si>
  <si>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</si>
  <si>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</si>
  <si>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</si>
  <si>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</si>
  <si>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</si>
  <si>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</si>
  <si>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</si>
  <si>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</si>
  <si>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</si>
  <si>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</si>
  <si>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</si>
  <si>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</si>
  <si>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</si>
  <si>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</si>
  <si>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</si>
  <si>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</si>
  <si>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</si>
  <si>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</si>
  <si>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</si>
  <si>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</si>
  <si>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</si>
  <si>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</si>
  <si>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</si>
  <si>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</si>
  <si>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</si>
  <si>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</si>
  <si>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</si>
  <si>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</si>
  <si>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</si>
  <si>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</si>
  <si>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</si>
  <si>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</si>
  <si>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</si>
  <si>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</si>
  <si>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</si>
  <si>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</si>
  <si>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</si>
  <si>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</si>
  <si>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</si>
  <si>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</si>
  <si>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</si>
  <si>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</si>
  <si>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</si>
  <si>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</si>
  <si>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</si>
  <si>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</si>
  <si>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</si>
  <si>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</si>
  <si>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</si>
  <si>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</si>
  <si>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</si>
  <si>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</si>
  <si>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</si>
  <si>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</si>
  <si>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</si>
  <si>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</si>
  <si>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</si>
  <si>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</si>
  <si>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</si>
  <si>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</si>
  <si>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</si>
  <si>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</si>
  <si>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</si>
  <si>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</si>
  <si>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</si>
  <si>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</si>
  <si>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</si>
  <si>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</si>
  <si>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</si>
  <si>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</si>
  <si>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</si>
  <si>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</si>
  <si>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</si>
  <si>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</si>
  <si>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</si>
  <si>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</si>
  <si>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</si>
  <si>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</si>
  <si>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</si>
  <si>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</si>
  <si>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</si>
  <si>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</si>
  <si>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</si>
  <si>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</si>
  <si>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</si>
  <si>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</si>
  <si>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</si>
  <si>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</si>
  <si>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</si>
  <si>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</si>
  <si>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</si>
  <si>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</si>
  <si>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</si>
  <si>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</si>
  <si>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</si>
  <si>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</si>
  <si>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</si>
  <si>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</si>
  <si>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</si>
  <si>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</si>
  <si>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</si>
  <si>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</si>
  <si>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</si>
  <si>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</si>
  <si>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</si>
  <si>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</si>
  <si>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</si>
  <si>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</si>
  <si>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</si>
  <si>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</si>
  <si>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</si>
  <si>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</si>
  <si>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</si>
  <si>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</si>
  <si>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</si>
  <si>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</si>
  <si>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</si>
  <si>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</si>
  <si>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</si>
  <si>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</si>
  <si>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</si>
  <si>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</si>
  <si>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</si>
  <si>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</si>
  <si>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</si>
  <si>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</si>
  <si>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</si>
  <si>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</si>
  <si>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</si>
  <si>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</si>
  <si>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</si>
  <si>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</si>
  <si>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</si>
  <si>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</si>
  <si>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</si>
  <si>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</si>
  <si>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</si>
  <si>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</si>
  <si>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</si>
  <si>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</si>
  <si>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</si>
  <si>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</si>
  <si>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</si>
  <si>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</si>
  <si>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</si>
  <si>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</si>
  <si>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</si>
  <si>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</si>
  <si>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</si>
  <si>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</si>
  <si>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</si>
  <si>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</si>
  <si>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</si>
  <si>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</si>
  <si>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</si>
  <si>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</si>
  <si>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</si>
  <si>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</si>
  <si>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</si>
  <si>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</si>
  <si>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</si>
  <si>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</si>
  <si>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</si>
  <si>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</si>
  <si>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</si>
  <si>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</si>
  <si>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</si>
  <si>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</si>
  <si>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</si>
  <si>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</si>
  <si>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</si>
  <si>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</si>
  <si>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</si>
  <si>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</si>
  <si>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</si>
  <si>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</si>
  <si>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</si>
  <si>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</si>
  <si>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</si>
  <si>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</si>
  <si>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</si>
  <si>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</si>
  <si>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</si>
  <si>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</si>
  <si>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</si>
  <si>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</si>
  <si>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</si>
  <si>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</si>
  <si>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</si>
  <si>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</si>
  <si>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</si>
  <si>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</si>
  <si>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</si>
  <si>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</si>
  <si>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</si>
  <si>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</si>
  <si>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</si>
  <si>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</si>
  <si>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</si>
  <si>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</si>
  <si>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</si>
  <si>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</si>
  <si>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</si>
  <si>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</si>
  <si>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</si>
  <si>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</si>
  <si>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</si>
  <si>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</si>
  <si>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</si>
  <si>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</si>
  <si>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</si>
  <si>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</si>
  <si>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</si>
  <si>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</si>
  <si>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</si>
  <si>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</si>
  <si>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</si>
  <si>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</si>
  <si>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</si>
  <si>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</si>
  <si>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</si>
  <si>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</si>
  <si>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</si>
  <si>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</si>
  <si>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</si>
  <si>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</si>
  <si>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</si>
  <si>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</si>
  <si>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</si>
  <si>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</si>
  <si>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</si>
  <si>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</si>
  <si>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</si>
  <si>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</si>
  <si>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</si>
  <si>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</si>
  <si>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</si>
  <si>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</si>
  <si>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</si>
  <si>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</si>
  <si>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</si>
  <si>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</si>
  <si>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</si>
  <si>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</si>
  <si>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</si>
  <si>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</si>
  <si>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</si>
  <si>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</si>
  <si>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</si>
  <si>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</si>
  <si>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</si>
  <si>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</si>
  <si>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</si>
  <si>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</si>
  <si>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</si>
  <si>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</si>
  <si>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</si>
  <si>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</si>
  <si>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</si>
  <si>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</si>
  <si>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</si>
  <si>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</si>
  <si>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</si>
  <si>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</si>
  <si>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</si>
  <si>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</si>
  <si>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</si>
  <si>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</si>
  <si>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</si>
  <si>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</si>
  <si>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</si>
  <si>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</si>
  <si>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</si>
  <si>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</si>
  <si>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</si>
  <si>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</si>
  <si>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</si>
  <si>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</si>
  <si>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</si>
  <si>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</si>
  <si>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</si>
  <si>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</si>
  <si>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</si>
  <si>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</si>
  <si>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</si>
  <si>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</si>
  <si>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</si>
  <si>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</si>
  <si>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</si>
  <si>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</si>
  <si>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</si>
  <si>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</si>
  <si>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</si>
  <si>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</si>
  <si>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</si>
  <si>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</si>
  <si>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</si>
  <si>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</si>
  <si>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</si>
  <si>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</si>
  <si>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</si>
  <si>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</si>
  <si>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</si>
  <si>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</si>
  <si>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</si>
  <si>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</si>
  <si>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</si>
  <si>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</si>
  <si>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</si>
  <si>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</si>
  <si>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</si>
  <si>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</si>
  <si>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</si>
  <si>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</si>
  <si>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</si>
  <si>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</si>
  <si>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</si>
  <si>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</si>
  <si>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</si>
  <si>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</si>
  <si>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</si>
  <si>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</si>
  <si>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</si>
  <si>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</si>
  <si>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</si>
  <si>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</si>
  <si>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</si>
  <si>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</si>
  <si>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</si>
  <si>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</si>
  <si>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</si>
  <si>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</si>
  <si>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</si>
  <si>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</si>
  <si>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</si>
  <si>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</si>
  <si>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</si>
  <si>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</si>
  <si>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</si>
  <si>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</si>
  <si>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</si>
  <si>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</si>
  <si>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</si>
  <si>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</si>
  <si>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</si>
  <si>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</si>
  <si>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</si>
  <si>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</si>
  <si>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</si>
  <si>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</si>
  <si>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</si>
  <si>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</si>
  <si>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</si>
  <si>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</si>
  <si>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</si>
  <si>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</si>
  <si>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</si>
  <si>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</si>
  <si>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</si>
  <si>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</si>
  <si>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</si>
  <si>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</si>
  <si>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</si>
  <si>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</si>
  <si>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</si>
  <si>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</si>
  <si>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</si>
  <si>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</si>
  <si>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</si>
  <si>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</si>
  <si>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</si>
  <si>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</si>
  <si>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</si>
  <si>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</si>
  <si>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</si>
  <si>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</si>
  <si>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</si>
  <si>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</si>
  <si>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</si>
  <si>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</si>
  <si>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</si>
  <si>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</si>
  <si>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</si>
  <si>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</si>
  <si>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</si>
  <si>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</si>
  <si>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</si>
  <si>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</si>
  <si>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</si>
  <si>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</si>
  <si>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</si>
  <si>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</si>
  <si>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</si>
  <si>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</si>
  <si>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</si>
  <si>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</si>
  <si>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</si>
  <si>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</si>
  <si>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</si>
  <si>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</si>
  <si>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</si>
  <si>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</si>
  <si>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</si>
  <si>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</si>
  <si>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</si>
  <si>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</si>
  <si>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</si>
  <si>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</si>
  <si>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</si>
  <si>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</si>
  <si>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</si>
  <si>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</si>
  <si>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</si>
  <si>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</si>
  <si>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</si>
  <si>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</si>
  <si>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</si>
  <si>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</si>
  <si>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</si>
  <si>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</si>
  <si>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</si>
  <si>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</si>
  <si>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</si>
  <si>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</si>
  <si>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</si>
  <si>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</si>
  <si>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</si>
  <si>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</si>
  <si>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</si>
  <si>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</si>
  <si>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</si>
  <si>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</si>
  <si>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</si>
  <si>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</si>
  <si>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</si>
  <si>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</si>
  <si>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</si>
  <si>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</si>
  <si>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</si>
  <si>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</si>
  <si>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</si>
  <si>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</si>
  <si>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</si>
  <si>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</si>
  <si>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</si>
  <si>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</si>
  <si>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</si>
  <si>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</si>
  <si>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</si>
  <si>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</si>
  <si>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</si>
  <si>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</si>
  <si>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</si>
  <si>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</si>
  <si>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</si>
  <si>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</si>
  <si>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</si>
  <si>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</si>
  <si>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</si>
  <si>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</si>
  <si>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</si>
  <si>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</si>
  <si>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</si>
  <si>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</si>
  <si>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</si>
  <si>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</si>
  <si>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</si>
  <si>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</si>
  <si>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</si>
  <si>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</si>
  <si>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</si>
  <si>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</si>
  <si>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</si>
  <si>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</si>
  <si>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</si>
  <si>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</si>
  <si>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</si>
  <si>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</si>
  <si>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</si>
  <si>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</si>
  <si>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</si>
  <si>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</si>
  <si>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</si>
  <si>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</si>
  <si>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</si>
  <si>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</si>
  <si>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</si>
  <si>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</si>
  <si>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</si>
  <si>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</si>
  <si>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</si>
  <si>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</si>
  <si>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</si>
  <si>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</si>
  <si>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</si>
  <si>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</si>
  <si>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</si>
  <si>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</si>
  <si>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</si>
  <si>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</si>
  <si>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</si>
  <si>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</si>
  <si>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</si>
  <si>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</si>
  <si>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</si>
  <si>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</si>
  <si>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</si>
  <si>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</si>
  <si>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</si>
  <si>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</si>
  <si>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</si>
  <si>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</si>
  <si>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</si>
  <si>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</si>
  <si>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</si>
  <si>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</si>
  <si>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</si>
  <si>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</si>
  <si>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</si>
  <si>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</si>
  <si>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</si>
  <si>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</si>
  <si>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</si>
  <si>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</si>
  <si>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</si>
  <si>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</si>
  <si>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</si>
  <si>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</si>
  <si>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</si>
  <si>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</si>
  <si>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</si>
  <si>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</si>
  <si>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</si>
  <si>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</si>
  <si>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</si>
  <si>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</si>
  <si>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</si>
  <si>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</si>
  <si>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</si>
  <si>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</si>
  <si>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</si>
  <si>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</si>
  <si>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</si>
  <si>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</si>
  <si>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</si>
  <si>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</si>
  <si>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</si>
  <si>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</si>
  <si>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</si>
  <si>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</si>
  <si>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</si>
  <si>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</si>
  <si>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</si>
  <si>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</si>
  <si>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</si>
  <si>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</si>
  <si>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</si>
  <si>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</si>
  <si>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</si>
  <si>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</si>
  <si>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</si>
  <si>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</si>
  <si>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</si>
  <si>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</si>
  <si>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</si>
  <si>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</si>
  <si>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</si>
  <si>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</si>
  <si>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</si>
  <si>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</si>
  <si>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</si>
  <si>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</si>
  <si>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</si>
  <si>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</si>
  <si>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</si>
  <si>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</si>
  <si>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</si>
  <si>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</si>
  <si>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</si>
  <si>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</si>
  <si>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</si>
  <si>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</si>
  <si>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</si>
  <si>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</si>
  <si>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</si>
  <si>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</si>
  <si>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</si>
  <si>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</si>
  <si>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</si>
  <si>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</si>
  <si>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</si>
  <si>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</si>
  <si>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</si>
  <si>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</si>
  <si>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</si>
  <si>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</si>
  <si>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</si>
  <si>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</si>
  <si>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</si>
  <si>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</si>
  <si>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</si>
  <si>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</si>
  <si>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</si>
  <si>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</si>
  <si>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</si>
  <si>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</si>
  <si>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</si>
  <si>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</si>
  <si>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</si>
  <si>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</si>
  <si>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</si>
  <si>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</si>
  <si>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</si>
  <si>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</si>
  <si>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</si>
  <si>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</si>
  <si>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</si>
  <si>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</si>
  <si>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</si>
  <si>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</si>
  <si>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</si>
  <si>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</si>
  <si>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</si>
  <si>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</si>
  <si>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</si>
  <si>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</si>
  <si>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</si>
  <si>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</si>
  <si>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</si>
  <si>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</si>
  <si>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</si>
  <si>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</si>
  <si>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</si>
  <si>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</si>
  <si>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</si>
  <si>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</si>
  <si>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</si>
  <si>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</si>
  <si>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</si>
  <si>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</si>
  <si>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</si>
  <si>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</si>
  <si>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</si>
  <si>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</si>
  <si>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</si>
  <si>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</si>
  <si>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</si>
  <si>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</si>
  <si>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</si>
  <si>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</si>
  <si>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</si>
  <si>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</si>
  <si>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</si>
  <si>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</si>
  <si>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</si>
  <si>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</si>
  <si>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</si>
  <si>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</si>
  <si>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</si>
  <si>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</si>
  <si>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</si>
  <si>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</si>
  <si>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</si>
  <si>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</si>
  <si>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</si>
  <si>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</si>
  <si>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</si>
  <si>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</si>
  <si>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</si>
  <si>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</si>
  <si>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</si>
  <si>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</si>
  <si>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</si>
  <si>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</si>
  <si>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</si>
  <si>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</si>
  <si>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</si>
  <si>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</si>
  <si>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</si>
  <si>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</si>
  <si>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</si>
  <si>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</si>
  <si>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</si>
  <si>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</si>
  <si>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</si>
  <si>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</si>
  <si>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</si>
  <si>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</si>
  <si>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</si>
  <si>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</si>
  <si>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</si>
  <si>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</si>
  <si>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</si>
  <si>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</si>
  <si>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</si>
  <si>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</si>
  <si>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</si>
  <si>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</si>
  <si>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</si>
  <si>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</si>
  <si>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</si>
  <si>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</si>
  <si>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</si>
  <si>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</si>
  <si>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</si>
  <si>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</si>
  <si>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</si>
  <si>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</si>
  <si>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</si>
  <si>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</si>
  <si>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</si>
  <si>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</si>
  <si>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</si>
  <si>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</si>
  <si>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</si>
  <si>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</si>
  <si>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</si>
  <si>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</si>
  <si>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</si>
  <si>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</si>
  <si>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</si>
  <si>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</si>
  <si>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</si>
  <si>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</si>
  <si>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</si>
  <si>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</si>
  <si>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</si>
  <si>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</si>
  <si>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</si>
  <si>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</si>
  <si>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</si>
  <si>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</si>
  <si>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</si>
  <si>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</si>
  <si>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</si>
  <si>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</si>
  <si>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</si>
  <si>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</si>
  <si>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</si>
  <si>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</si>
  <si>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</si>
  <si>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</si>
  <si>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</si>
  <si>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</si>
  <si>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</si>
  <si>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</si>
  <si>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</si>
  <si>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</si>
  <si>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</si>
  <si>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</si>
  <si>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</si>
  <si>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</si>
  <si>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</si>
  <si>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</si>
  <si>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</si>
  <si>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</si>
  <si>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</si>
  <si>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</si>
  <si>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</si>
  <si>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</si>
  <si>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</si>
  <si>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</si>
  <si>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</si>
  <si>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</si>
  <si>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</si>
  <si>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</si>
  <si>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</si>
  <si>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</si>
  <si>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</si>
  <si>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</si>
  <si>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</si>
  <si>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</si>
  <si>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</si>
  <si>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</si>
  <si>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</si>
  <si>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</si>
  <si>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</si>
  <si>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</si>
  <si>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</si>
  <si>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</si>
  <si>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</si>
  <si>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</si>
  <si>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</si>
  <si>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</si>
  <si>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</si>
  <si>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</si>
  <si>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</si>
  <si>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</si>
  <si>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</si>
  <si>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</si>
  <si>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</si>
  <si>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</si>
  <si>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микросателлитной нестабильности MSI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</si>
  <si>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</si>
  <si>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</si>
  <si>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</si>
  <si>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</si>
  <si>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</si>
  <si>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</si>
  <si>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</si>
  <si>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</si>
  <si>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</si>
  <si>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</si>
  <si>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</si>
  <si>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</si>
  <si>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</si>
  <si>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</si>
  <si>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</si>
  <si>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</si>
  <si>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</si>
  <si>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</si>
  <si>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</si>
  <si>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</si>
  <si>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</si>
  <si>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</si>
  <si>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</si>
  <si>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</si>
  <si>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</si>
  <si>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</si>
  <si>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</si>
  <si>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</si>
  <si>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</si>
  <si>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</si>
  <si>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</si>
  <si>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</si>
  <si>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</si>
  <si>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</si>
  <si>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</si>
  <si>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</si>
  <si>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</si>
  <si>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</si>
  <si>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</si>
  <si>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</si>
  <si>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</si>
  <si>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</si>
  <si>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</si>
  <si>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</si>
  <si>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</si>
  <si>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</si>
  <si>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</si>
  <si>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</si>
  <si>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</si>
  <si>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</si>
  <si>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</si>
  <si>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</si>
  <si>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</si>
  <si>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</si>
  <si>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</si>
  <si>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</si>
  <si>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</si>
  <si>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</si>
  <si>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</si>
  <si>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</si>
  <si>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</si>
  <si>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</si>
  <si>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</si>
  <si>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</si>
  <si>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</si>
  <si>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</si>
  <si>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</si>
  <si>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</si>
  <si>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</si>
  <si>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</si>
  <si>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</si>
  <si>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</si>
  <si>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</si>
  <si>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</si>
  <si>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</si>
  <si>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</si>
  <si>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</si>
  <si>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</si>
  <si>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</si>
  <si>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</si>
  <si>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</si>
  <si>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</si>
  <si>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</si>
  <si>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</si>
  <si>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</si>
  <si>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</si>
  <si>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</si>
  <si>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</si>
  <si>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</si>
  <si>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</si>
  <si>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</si>
  <si>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</si>
  <si>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</si>
  <si>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</si>
  <si>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</si>
  <si>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</si>
  <si>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</si>
  <si>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</si>
  <si>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</si>
  <si>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</si>
  <si>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</si>
  <si>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</si>
  <si>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</si>
  <si>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</si>
  <si>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</si>
  <si>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</si>
  <si>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</si>
  <si>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</si>
  <si>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</si>
  <si>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</si>
  <si>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</si>
  <si>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</si>
  <si>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</si>
  <si>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</si>
  <si>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</si>
  <si>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</si>
  <si>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</si>
  <si>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</si>
  <si>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</si>
  <si>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</si>
  <si>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</si>
  <si>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</si>
  <si>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</si>
  <si>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</si>
  <si>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</si>
  <si>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</si>
  <si>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</si>
  <si>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</si>
  <si>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</si>
  <si>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FISH HER2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</si>
  <si>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</si>
  <si>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</si>
  <si>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</si>
  <si>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</si>
  <si>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</si>
  <si>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</si>
  <si>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</si>
  <si>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</si>
  <si>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</si>
  <si>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Лечение хронического вирусного гепатита C (уровень 3)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</si>
  <si>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</si>
  <si>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</si>
  <si>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</si>
  <si>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</si>
  <si>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</si>
  <si>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</si>
  <si>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</si>
  <si>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</si>
  <si>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</si>
  <si>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</si>
  <si>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</si>
  <si>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</si>
  <si>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</si>
  <si>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</si>
  <si>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</si>
  <si>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</si>
  <si>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</si>
  <si>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</si>
  <si>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</si>
  <si>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</si>
  <si>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</si>
  <si>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</si>
  <si>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</si>
  <si>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</si>
  <si>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</si>
  <si>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</si>
  <si>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</si>
  <si>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</si>
  <si>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</si>
  <si>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</si>
  <si>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</si>
  <si>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</si>
  <si>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</si>
  <si>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</si>
  <si>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</si>
  <si>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</si>
  <si>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</si>
  <si>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</si>
  <si>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</si>
  <si>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</si>
  <si>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</si>
  <si>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</si>
  <si>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</si>
  <si>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</si>
  <si>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</si>
  <si>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</si>
  <si>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</si>
  <si>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</si>
  <si>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</si>
  <si>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</si>
  <si>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</si>
  <si>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</si>
  <si>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</si>
  <si>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</si>
  <si>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</si>
  <si>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</si>
  <si>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</si>
  <si>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</si>
  <si>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</si>
  <si>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</si>
  <si>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</si>
  <si>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</si>
  <si>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</si>
  <si>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</si>
  <si>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</si>
  <si>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</si>
  <si>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</si>
  <si>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</si>
  <si>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</si>
  <si>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</si>
  <si>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</si>
  <si>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</si>
  <si>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</si>
  <si>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</si>
  <si>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</si>
  <si>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</si>
  <si>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</si>
  <si>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</si>
  <si>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</si>
  <si>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</si>
  <si>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</si>
  <si>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</si>
  <si>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</si>
  <si>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</si>
  <si>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</si>
  <si>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</si>
  <si>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</si>
  <si>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</si>
  <si>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</si>
  <si>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</si>
  <si>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</si>
  <si>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</si>
  <si>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</si>
  <si>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</si>
  <si>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</si>
  <si>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</si>
  <si>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</si>
  <si>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</si>
  <si>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</si>
  <si>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</si>
  <si>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</si>
  <si>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</si>
  <si>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</si>
  <si>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</si>
  <si>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</si>
  <si>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</si>
  <si>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</si>
  <si>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</si>
  <si>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</si>
  <si>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</si>
  <si>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</si>
  <si>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</si>
  <si>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</si>
  <si>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t>B01.003.001</t>
  </si>
  <si>
    <t>Осмотр (консультация) врачом-анестезиологом-реаниматологом первичный</t>
  </si>
  <si>
    <t>B01.003.002</t>
  </si>
  <si>
    <t>Осмотр (консультация) врачом-анестезиологом-реаниматологом повторный</t>
  </si>
  <si>
    <t>B01.003.004</t>
  </si>
  <si>
    <t>Анестезиологическое пособие (включая раннее послеоперационное ведение)</t>
  </si>
  <si>
    <t>Услуги для санации детей до 3-х лет с множественными осложнениями кариеса, а также детей по медицинским показаниям, проводимые с применением анестезиологического пособия</t>
  </si>
  <si>
    <t>A08.30.036</t>
  </si>
  <si>
    <t>Велоэргометрия</t>
  </si>
  <si>
    <t>6.12. Исследования функции органов или тканей с использованием специальных процедур, приспособлений и методик, не обозначенных в других рубриках</t>
  </si>
  <si>
    <t>Декремент (миастенический) тест</t>
  </si>
  <si>
    <t>ЭНМГ стимуляционная одного нерва (сенсорный)</t>
  </si>
  <si>
    <t>ЭНМГ стимуляционная одного нерва (моторный)</t>
  </si>
  <si>
    <t>ЭНМГ стимуляционная диагностика полиневропатии:                                               - сокращенный вариант для нижних конечностей (4 нерва: малоберцовый нерв с двух сторон+ большеберцовый нерв+ икроножный нерв);                                    - расширенный вариант (8 нервов: локтевой нерв+ сенсорная порция+ срединный нерв+ сенсорная порция+ малоберцовый нерв+ сенсорная порция+ большеберцовый нерв+ икроножный нерв)</t>
  </si>
  <si>
    <t>ЭНМГ стимуляционная верхней и нижней конечности диагностика радикулопатии (1 нерв из зоны интереса+ 1 нерв из соседнего сегмента+ 1 нерв с интактной конечности+ игольчатая ЭМГ миотома зоны интереса)</t>
  </si>
  <si>
    <t>ЭНМГ стимуляционная плексопатии (2 нерва+ сенсорная порция из зоны интереса + 1 нерв с интактной стороны+ иЭМГ 1миотома зоны интереса (по показаниям до 3 миотомов))</t>
  </si>
  <si>
    <t>ЭНМГ стимуляционная посттравматической мононейропатии (поврежденный нерв+ 2 соседних нерва+ игольчатая ЭМГ мышцы, иннервируемой данным нервом)</t>
  </si>
  <si>
    <t>Мигательный рефлекс</t>
  </si>
  <si>
    <t>Игольчатая электромиография 1 мышцы</t>
  </si>
  <si>
    <t>Стимуляционная и игольчатая миография(диагностика первично-мышечных заболеваний, от 5 до 8 нервов+ от 2 до 4 миотомов)</t>
  </si>
  <si>
    <t>Диагностика на БАС (боковой амиотрофический склероз, от 5 до 8 нервов+ от 2 до 4 миотомов)</t>
  </si>
  <si>
    <t xml:space="preserve">5.2.1. УЛЬТРАЗВУКОВЫЕ ИССЛЕДОВАНИЯ СЕРДЕЧНО-СОСУДИСТОЙ СИСТЕМЫ                                                                                                                                              </t>
  </si>
  <si>
    <t>5.2.2. УЛЬТРАЗВУКОВЫЕ ИССЛЕДОВАНИЯ ПРОЧИЕ</t>
  </si>
  <si>
    <t>ЭНМГ стимуляционная диагностика туннельной мононевропатии:                                              - карпальный синдром (4 нерва: срединный нерв+ сенсорная порция, локтевой нерв+ сенсорная порция),                                                                                    - кубитальный синдром (4 нерва: срединный нерв+ сенсорная порция, локтевой нерв+ сенсорная порция),                                                                                                     - синдром спирального канала (6 нервов: срединный нерв+ сенсорная порция, локтевой нерв+ сенсорная порция, лучевой нерв+ сенсорная порция), 
- синдром фибулярного канала (4 нерва: малоберцовый нерв+ сенсорная порция, большеберцовый нерв и икроножный нерв),                                                                                  - синдром тарзального канала (6 нервов: малоберцовый нерв+ сенсорная порция, икроножный нерв, большеберцовый нерв с двух сторон, медиальный подошвенный нерв)</t>
  </si>
  <si>
    <t>A27.30.106</t>
  </si>
  <si>
    <t>Определение амплификации гена ERBB2 (HER2/Neu) в биопсийном (операционном) материале методом флюоресцентной гибридизации in situ (FISH)</t>
  </si>
  <si>
    <t>Специфические антитела IgG на дерматомиозит, полимиозит, миозит (Иммуноблот)</t>
  </si>
  <si>
    <t xml:space="preserve">Антиядерные антитела (ANA) (ИММУНОБЛОТ) (Profile 3, IgG к 14 ядерным антигенам) </t>
  </si>
  <si>
    <t>Определение содержания антител к циклическому цитрулиновому пептиду (анти-CCP) в крови</t>
  </si>
  <si>
    <t>A12.06.052</t>
  </si>
  <si>
    <t>Определение хромогранина A в крови</t>
  </si>
  <si>
    <t>A09.05.227</t>
  </si>
  <si>
    <t>Исследование уровня нейронспецифической енолазы в крови</t>
  </si>
  <si>
    <t>A09.05.246</t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</si>
  <si>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 ВЗРОСЛОГО НАСЕЛЕНИЯ, САМОСТОЯТЕЛЬНЫЕ МЕДИЦИНСКИЕ УСЛУГИ, МЕДИЦИНСКАЯ ПОМОЩЬ ОКАЗАННАЯ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</si>
  <si>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>Приложения № 9-14</t>
  </si>
  <si>
    <t>Хиругия</t>
  </si>
  <si>
    <t>Взрослые с сахарным диабетом 1 типа (комплексное посещение)</t>
  </si>
  <si>
    <t>Взрослые с сахарным диабетом 2 типа (комплексное посещение)</t>
  </si>
  <si>
    <t>Дети и подростки с сахарным диабетом (комплексное посещение)</t>
  </si>
  <si>
    <t>Онкологические заболевания (комплексное посещение)</t>
  </si>
  <si>
    <t>Сахарный диабет (комплексное посещение)</t>
  </si>
  <si>
    <t>Болезни системы кровообращения (комплексное посещение)</t>
  </si>
  <si>
    <t>Прочие заболевания (комплексное посещение)</t>
  </si>
  <si>
    <t>Предстательной железы</t>
  </si>
  <si>
    <t>Органы мошонки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</si>
  <si>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</si>
  <si>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</si>
  <si>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</si>
  <si>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</si>
  <si>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</si>
  <si>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</si>
  <si>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st09.011</t>
  </si>
  <si>
    <t>Операции на почке и мочевыделительной системе, дети (уровень 7)</t>
  </si>
  <si>
    <t>Аппендэктомия, дети</t>
  </si>
  <si>
    <t>st10.008</t>
  </si>
  <si>
    <t>Другие операции на органах брюшной полости, дети</t>
  </si>
  <si>
    <t>st14.004</t>
  </si>
  <si>
    <t>Операции на кишечнике и анальной области (уровень 4)</t>
  </si>
  <si>
    <t>st19.144</t>
  </si>
  <si>
    <t>st19.145</t>
  </si>
  <si>
    <t>st19.146</t>
  </si>
  <si>
    <t>st19.147</t>
  </si>
  <si>
    <t>st19.148</t>
  </si>
  <si>
    <t>st19.149</t>
  </si>
  <si>
    <t>st19.150</t>
  </si>
  <si>
    <t>st19.151</t>
  </si>
  <si>
    <t>st19.152</t>
  </si>
  <si>
    <t>st19.153</t>
  </si>
  <si>
    <t>st19.154</t>
  </si>
  <si>
    <t>st19.155</t>
  </si>
  <si>
    <t>st19.156</t>
  </si>
  <si>
    <t>st19.157</t>
  </si>
  <si>
    <t>st19.158</t>
  </si>
  <si>
    <t>st19.159</t>
  </si>
  <si>
    <t>st19.160</t>
  </si>
  <si>
    <t>st19.161</t>
  </si>
  <si>
    <t>st19.162</t>
  </si>
  <si>
    <t>st30.016</t>
  </si>
  <si>
    <t>Операции на почке и мочевыделительной системе, взрослые (уровень 7)</t>
  </si>
  <si>
    <t>Аппендэктомия, взрослые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</si>
  <si>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</si>
  <si>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</si>
  <si>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</si>
  <si>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</si>
  <si>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Лечение с применением генно-инженерных биологических препаратов и селективных иммунодепрессантов (инициация или замена)</t>
  </si>
  <si>
    <t>1.1.2.1. ШКОЛА САХАРНОГО ДИАБЕТА</t>
  </si>
  <si>
    <t>1.1.2.2. ДИСПАНСЕРНОЕ НАБЛЮДЕНИЕ ВЗРОСЛОГО НАСЕЛЕНИЯ</t>
  </si>
  <si>
    <t>Нефрология</t>
  </si>
  <si>
    <t>Травматология-ортопедия</t>
  </si>
  <si>
    <t>Хирургия  (общ)</t>
  </si>
  <si>
    <t>Дерматология</t>
  </si>
  <si>
    <t xml:space="preserve">1.1.2.  СТОИМОСТЬ ЕДИНИЦЫ ОБЪЁМА МЕДИЦИНСКОЙ ПОМОЩИ НЕ ВКЛЮЧЕННОЙ В ПОДУШЕВОЙ НОРМАТИВ ФИНАНСИРОВАНИЯ, ДЛЯ МЕДИЦИНСКИХ ОРГАНИЗАЦИЙ ИМЕЮЩИХ ПРИКРЕПЛЕННОЕ НАСЕЛЕНИЕ :     </t>
  </si>
  <si>
    <t>в том числе:</t>
  </si>
  <si>
    <t xml:space="preserve"> - ЦЕНТР ДЕРАМАТОВЕНЕРОЛОГИИ</t>
  </si>
  <si>
    <t xml:space="preserve"> - КОНСУЛЬТАТИВНАЯ ПОЛИКЛИНИКА</t>
  </si>
  <si>
    <t>ds12.016</t>
  </si>
  <si>
    <t>ds12.017</t>
  </si>
  <si>
    <t>ds12.018</t>
  </si>
  <si>
    <t>ds12.019</t>
  </si>
  <si>
    <t>ds12.020</t>
  </si>
  <si>
    <t>ds12.021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</si>
  <si>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</si>
  <si>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</si>
  <si>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</si>
  <si>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</si>
  <si>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</si>
  <si>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</si>
  <si>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</si>
  <si>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</si>
  <si>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</si>
  <si>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</si>
  <si>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</si>
  <si>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</si>
  <si>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</si>
  <si>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</si>
  <si>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</si>
  <si>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</si>
  <si>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</si>
  <si>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</si>
  <si>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</si>
  <si>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</si>
  <si>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</si>
  <si>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2024 год</t>
  </si>
  <si>
    <t>Консультирование медицинским психологом по направлению лечащего врача по вопросам, связанным с имеющимся заболеванием и/или состоянием, включенным в базовую программу обязательного медицинского страхования</t>
  </si>
  <si>
    <t>1.5.</t>
  </si>
  <si>
    <t>3.2, 1.7</t>
  </si>
  <si>
    <t>1.4</t>
  </si>
  <si>
    <t>ШКОЛА САХАРНОГО ДИАБЕТА (КОМПЛЕКСНОЕ ПОСЕЩЕНИЕ)</t>
  </si>
  <si>
    <t xml:space="preserve"> - ЭНДОКРИНОЛОГИЧЕСКИЙ ЦЕНТР </t>
  </si>
  <si>
    <t xml:space="preserve"> - ЦЕНТР АМБУЛАТОРНОЙ ОНКОЛОГИЧЕСКОЙ ПОМОЩИ</t>
  </si>
  <si>
    <r>
      <t xml:space="preserve">1.1.3. СТОИМОСТЬ ЕДИНИЦЫ ОБЪEМА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</si>
  <si>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t>1.1.2.3. 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</si>
  <si>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1.8</t>
  </si>
  <si>
    <t>1.1.2.4. МОБИЛЬНЫЕ МЕДИЦИНСКИЕ БРИГАДЫ 
(ТАРИФ БЕЗ УЧЕТА ПОВЫШАЮЩИХ КОЭФФИЦИЕНТОВ - 1,2 и 1,6)</t>
  </si>
  <si>
    <t>1.0, 1.2, 1.6, 2.5, 2.6</t>
  </si>
  <si>
    <t xml:space="preserve"> 1.0, 1.1,1.3, 2.6, 3.0</t>
  </si>
  <si>
    <t>1.0, 1.2, 2.5, 2.6</t>
  </si>
  <si>
    <t>1.0, 2.6</t>
  </si>
  <si>
    <t xml:space="preserve"> 1.0, 1.1, 1.3, 2.6, 3.0</t>
  </si>
  <si>
    <t xml:space="preserve"> 1.0, 1.1, 2.6, 3.0</t>
  </si>
  <si>
    <t>A27.30.001</t>
  </si>
  <si>
    <r>
      <rPr>
        <sz val="14"/>
        <color rgb="FFFF0000"/>
        <rFont val="Times New Roman"/>
        <family val="1"/>
        <charset val="204"/>
      </rPr>
      <t>2.6</t>
    </r>
    <r>
      <rPr>
        <sz val="14"/>
        <rFont val="Times New Roman"/>
        <family val="1"/>
        <charset val="204"/>
      </rPr>
      <t>, 3.0</t>
    </r>
  </si>
  <si>
    <t>Телемедицинская консультация (МО, оказавшая консультацию)</t>
  </si>
  <si>
    <t>Телемедицинский консилиум врачей (МО, оказавшая консультацию)</t>
  </si>
  <si>
    <t>Телемедицинская консультация с очным участием пациента (МО консультируемая)</t>
  </si>
  <si>
    <t>ТЕЛЕМЕДИЦИНСКИЕ КОНСУЛЬТАЦИИ</t>
  </si>
  <si>
    <t>Обращение за телемедицинской консультацией в НМИЦ</t>
  </si>
  <si>
    <t>2.6, 3.0</t>
  </si>
  <si>
    <t xml:space="preserve">Дистанционное предоставление заключения </t>
  </si>
  <si>
    <t>1.0</t>
  </si>
  <si>
    <t>Диспансерное наблюдение с дистанционным мониторированием отдельных показателей при хронических неинфекционных заболеваниях, с использованием персональных медицинских помощников (комплексное посещение)</t>
  </si>
  <si>
    <t>4.1</t>
  </si>
  <si>
    <t>4.2</t>
  </si>
  <si>
    <t>к Дополнительному соглашению № 4</t>
  </si>
  <si>
    <t>Диспансерное наблюдение работающих застрахованных лиц (из числа взрослого населения) по месту осуществления служебной деятельности (комплексное посещение)</t>
  </si>
  <si>
    <t>Диспансерное наблюдение застрахованных лиц из числа взрослого населения по месту обучения в образовательной организации (комплексное посещение)</t>
  </si>
  <si>
    <t>1.1.2.6. КОНСУЛЬТАТИВНАЯ ПОЛИКЛИНИКА, ЦЕНТР АМБУЛАТОРНОЙ ОНКОЛОГИЧЕСКОЙ ПОМОЩИ, ЦЕНТР ДЕРМАТОВЕНЕРОЛОГИИ, ЭНДОКРИНОЛОГИЧЕСКИЙ ЦЕНТР, ОБСЛУЖВАЮЩИЕ ВСЕ НАСЕЛЕНИЕ МАГАДАНСКОЙ ОБЛАСТИ</t>
  </si>
  <si>
    <t>1.1.2.5. АМБУЛАТОРНАЯ МЕДИЦИНСКАЯ ПОМОЩЬ, ОКАЗАННАЯ ПАЦИЕНТАМ ПРИ ПОДОЗРЕНИИ НА ЗНО ИЛИ УСТАНОВЛЕННОМ ДИАГНОЗЕ ЗНО</t>
  </si>
  <si>
    <t>от "14" августа 2024 года</t>
  </si>
  <si>
    <t xml:space="preserve">вступают в действие с "01" сентября 2024 года                                                                                                              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</si>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</sst>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8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Liberation Serif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401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35" fillId="2" borderId="20" xfId="28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7" fontId="13" fillId="2" borderId="8" xfId="0" applyNumberFormat="1" applyFont="1" applyFill="1" applyBorder="1" applyAlignment="1">
      <alignment horizontal="right" wrapText="1"/>
    </xf>
    <xf numFmtId="0" fontId="14" fillId="2" borderId="0" xfId="0" applyFont="1" applyFill="1" applyAlignment="1">
      <alignment horizont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0" fontId="13" fillId="2" borderId="38" xfId="3" applyFont="1" applyFill="1" applyBorder="1" applyAlignment="1">
      <alignment horizontal="left" vertical="center" wrapText="1"/>
    </xf>
    <xf numFmtId="0" fontId="19" fillId="2" borderId="8" xfId="0" applyFont="1" applyFill="1" applyBorder="1" applyAlignment="1">
      <alignment horizontal="center" vertical="center" wrapText="1"/>
    </xf>
    <xf numFmtId="2" fontId="41" fillId="0" borderId="0" xfId="0" applyNumberFormat="1" applyFont="1"/>
    <xf numFmtId="49" fontId="16" fillId="2" borderId="40" xfId="0" applyNumberFormat="1" applyFont="1" applyFill="1" applyBorder="1" applyAlignment="1">
      <alignment horizontal="right" vertical="center" wrapText="1"/>
    </xf>
    <xf numFmtId="169" fontId="13" fillId="2" borderId="0" xfId="0" applyNumberFormat="1" applyFont="1" applyFill="1"/>
    <xf numFmtId="4" fontId="16" fillId="2" borderId="51" xfId="0" applyNumberFormat="1" applyFont="1" applyFill="1" applyBorder="1" applyAlignment="1">
      <alignment horizontal="right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28" fillId="2" borderId="35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justify" vertic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0" fontId="13" fillId="2" borderId="18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 wrapText="1"/>
    </xf>
    <xf numFmtId="0" fontId="43" fillId="2" borderId="0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51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4" fontId="13" fillId="2" borderId="43" xfId="0" applyNumberFormat="1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167" fontId="13" fillId="2" borderId="22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/>
    <xf numFmtId="168" fontId="13" fillId="2" borderId="8" xfId="0" applyNumberFormat="1" applyFont="1" applyFill="1" applyBorder="1" applyAlignment="1">
      <alignment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43" xfId="0" applyNumberFormat="1" applyFont="1" applyFill="1" applyBorder="1" applyAlignment="1">
      <alignment vertical="center" wrapText="1"/>
    </xf>
    <xf numFmtId="4" fontId="13" fillId="2" borderId="8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wrapText="1"/>
    </xf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45" fillId="2" borderId="18" xfId="28" applyFont="1" applyFill="1" applyBorder="1" applyAlignment="1">
      <alignment horizontal="left" vertical="center" wrapText="1"/>
    </xf>
    <xf numFmtId="167" fontId="44" fillId="2" borderId="8" xfId="0" applyNumberFormat="1" applyFont="1" applyFill="1" applyBorder="1" applyAlignment="1">
      <alignment horizontal="right" wrapText="1"/>
    </xf>
    <xf numFmtId="0" fontId="47" fillId="2" borderId="0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4" fontId="44" fillId="2" borderId="54" xfId="0" applyNumberFormat="1" applyFont="1" applyFill="1" applyBorder="1" applyAlignment="1">
      <alignment horizontal="center" vertical="center" wrapText="1"/>
    </xf>
    <xf numFmtId="4" fontId="44" fillId="2" borderId="30" xfId="0" applyNumberFormat="1" applyFont="1" applyFill="1" applyBorder="1" applyAlignment="1">
      <alignment horizontal="center" vertical="center" wrapText="1"/>
    </xf>
    <xf numFmtId="4" fontId="44" fillId="2" borderId="53" xfId="0" applyNumberFormat="1" applyFont="1" applyFill="1" applyBorder="1" applyAlignment="1">
      <alignment horizontal="center" vertical="center" wrapText="1"/>
    </xf>
    <xf numFmtId="4" fontId="44" fillId="2" borderId="24" xfId="0" applyNumberFormat="1" applyFont="1" applyFill="1" applyBorder="1" applyAlignment="1">
      <alignment horizontal="center" vertical="center" wrapText="1"/>
    </xf>
    <xf numFmtId="4" fontId="44" fillId="2" borderId="62" xfId="0" applyNumberFormat="1" applyFont="1" applyFill="1" applyBorder="1" applyAlignment="1">
      <alignment horizontal="center" vertical="center" wrapText="1"/>
    </xf>
    <xf numFmtId="4" fontId="44" fillId="2" borderId="26" xfId="0" applyNumberFormat="1" applyFont="1" applyFill="1" applyBorder="1" applyAlignment="1">
      <alignment horizontal="center" vertical="center" wrapText="1"/>
    </xf>
    <xf numFmtId="4" fontId="44" fillId="2" borderId="68" xfId="0" applyNumberFormat="1" applyFont="1" applyFill="1" applyBorder="1" applyAlignment="1">
      <alignment horizontal="center" vertical="center" wrapText="1"/>
    </xf>
    <xf numFmtId="4" fontId="44" fillId="2" borderId="69" xfId="0" applyNumberFormat="1" applyFont="1" applyFill="1" applyBorder="1" applyAlignment="1">
      <alignment horizontal="center" vertical="center" wrapText="1"/>
    </xf>
    <xf numFmtId="4" fontId="44" fillId="0" borderId="53" xfId="0" applyNumberFormat="1" applyFont="1" applyFill="1" applyBorder="1" applyAlignment="1">
      <alignment wrapText="1"/>
    </xf>
    <xf numFmtId="4" fontId="44" fillId="0" borderId="62" xfId="0" applyNumberFormat="1" applyFont="1" applyFill="1" applyBorder="1" applyAlignment="1">
      <alignment wrapText="1"/>
    </xf>
    <xf numFmtId="4" fontId="44" fillId="0" borderId="68" xfId="0" applyNumberFormat="1" applyFont="1" applyFill="1" applyBorder="1" applyAlignment="1">
      <alignment wrapText="1"/>
    </xf>
    <xf numFmtId="0" fontId="16" fillId="2" borderId="10" xfId="0" applyFont="1" applyFill="1" applyBorder="1" applyAlignment="1">
      <alignment horizontal="justify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41" fillId="2" borderId="18" xfId="0" applyFont="1" applyFill="1" applyBorder="1" applyAlignment="1">
      <alignment horizontal="center" vertical="center" wrapText="1"/>
    </xf>
    <xf numFmtId="0" fontId="41" fillId="2" borderId="8" xfId="0" applyFont="1" applyFill="1" applyBorder="1" applyAlignment="1">
      <alignment horizontal="center" vertical="center" wrapText="1"/>
    </xf>
    <xf numFmtId="0" fontId="41" fillId="2" borderId="11" xfId="0" applyFont="1" applyFill="1" applyBorder="1" applyAlignment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2" borderId="23" xfId="0" applyFont="1" applyFill="1" applyBorder="1" applyAlignment="1">
      <alignment horizontal="center" vertical="center" wrapText="1"/>
    </xf>
    <xf numFmtId="0" fontId="41" fillId="2" borderId="9" xfId="0" applyFont="1" applyFill="1" applyBorder="1" applyAlignment="1">
      <alignment horizontal="center" vertical="center" wrapText="1"/>
    </xf>
    <xf numFmtId="0" fontId="41" fillId="2" borderId="24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right"/>
    </xf>
    <xf numFmtId="0" fontId="41" fillId="2" borderId="41" xfId="0" applyFont="1" applyFill="1" applyBorder="1" applyAlignment="1">
      <alignment horizontal="center" vertical="center" wrapText="1"/>
    </xf>
    <xf numFmtId="0" fontId="41" fillId="2" borderId="42" xfId="0" applyFont="1" applyFill="1" applyBorder="1" applyAlignment="1">
      <alignment horizontal="center" vertical="center" wrapText="1"/>
    </xf>
    <xf numFmtId="0" fontId="41" fillId="2" borderId="72" xfId="0" applyFont="1" applyFill="1" applyBorder="1" applyAlignment="1">
      <alignment horizontal="center" vertical="center" wrapText="1"/>
    </xf>
    <xf numFmtId="0" fontId="41" fillId="2" borderId="43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 wrapText="1"/>
    </xf>
    <xf numFmtId="2" fontId="19" fillId="0" borderId="29" xfId="0" applyNumberFormat="1" applyFont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left" vertical="center" wrapText="1" indent="4"/>
    </xf>
    <xf numFmtId="49" fontId="19" fillId="2" borderId="7" xfId="0" applyNumberFormat="1" applyFont="1" applyFill="1" applyBorder="1" applyAlignment="1">
      <alignment horizontal="left" vertical="center" wrapText="1" indent="4"/>
    </xf>
    <xf numFmtId="0" fontId="19" fillId="2" borderId="0" xfId="0" applyFont="1" applyFill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156"/>
  <sheetViews>
    <sheetView tabSelected="1" view="pageBreakPreview" zoomScale="70" zoomScaleNormal="100" zoomScaleSheetLayoutView="70" workbookViewId="0">
      <selection activeCell="H5" sqref="H5"/>
    </sheetView>
  </sheetViews>
  <sheetFormatPr defaultRowHeight="15.75"/>
  <cols>
    <col min="1" max="1" width="18.28515625" style="118" customWidth="1"/>
    <col min="2" max="2" width="56" style="115" customWidth="1"/>
    <col min="3" max="3" width="34.7109375" style="116" customWidth="1"/>
    <col min="4" max="4" width="22.7109375" style="109" customWidth="1"/>
    <col min="5" max="5" width="19.85546875" style="109" customWidth="1"/>
    <col min="6" max="9" width="9.7109375" style="109" customWidth="1"/>
    <col min="10" max="10" width="16" style="109" customWidth="1"/>
    <col min="11" max="25" width="9.7109375" style="109" customWidth="1"/>
    <col min="26" max="197" width="9.140625" style="109"/>
    <col min="198" max="198" width="5" style="109" customWidth="1"/>
    <col min="199" max="199" width="52.5703125" style="109" customWidth="1"/>
    <col min="200" max="200" width="14.85546875" style="109" customWidth="1"/>
    <col min="201" max="201" width="20.5703125" style="109" customWidth="1"/>
    <col min="202" max="202" width="16.42578125" style="109" customWidth="1"/>
    <col min="203" max="203" width="21.28515625" style="109" customWidth="1"/>
    <col min="204" max="204" width="21.140625" style="109" customWidth="1"/>
    <col min="205" max="205" width="13" style="109" customWidth="1"/>
    <col min="206" max="206" width="13.85546875" style="109" customWidth="1"/>
    <col min="207" max="453" width="9.140625" style="109"/>
    <col min="454" max="454" width="5" style="109" customWidth="1"/>
    <col min="455" max="455" width="52.5703125" style="109" customWidth="1"/>
    <col min="456" max="456" width="14.85546875" style="109" customWidth="1"/>
    <col min="457" max="457" width="20.5703125" style="109" customWidth="1"/>
    <col min="458" max="458" width="16.42578125" style="109" customWidth="1"/>
    <col min="459" max="459" width="21.28515625" style="109" customWidth="1"/>
    <col min="460" max="460" width="21.140625" style="109" customWidth="1"/>
    <col min="461" max="461" width="13" style="109" customWidth="1"/>
    <col min="462" max="462" width="13.85546875" style="109" customWidth="1"/>
    <col min="463" max="709" width="9.140625" style="109"/>
    <col min="710" max="710" width="5" style="109" customWidth="1"/>
    <col min="711" max="711" width="52.5703125" style="109" customWidth="1"/>
    <col min="712" max="712" width="14.85546875" style="109" customWidth="1"/>
    <col min="713" max="713" width="20.5703125" style="109" customWidth="1"/>
    <col min="714" max="714" width="16.42578125" style="109" customWidth="1"/>
    <col min="715" max="715" width="21.28515625" style="109" customWidth="1"/>
    <col min="716" max="716" width="21.140625" style="109" customWidth="1"/>
    <col min="717" max="717" width="13" style="109" customWidth="1"/>
    <col min="718" max="718" width="13.85546875" style="109" customWidth="1"/>
    <col min="719" max="965" width="9.140625" style="109"/>
    <col min="966" max="966" width="5" style="109" customWidth="1"/>
    <col min="967" max="967" width="52.5703125" style="109" customWidth="1"/>
    <col min="968" max="968" width="14.85546875" style="109" customWidth="1"/>
    <col min="969" max="969" width="20.5703125" style="109" customWidth="1"/>
    <col min="970" max="970" width="16.42578125" style="109" customWidth="1"/>
    <col min="971" max="971" width="21.28515625" style="109" customWidth="1"/>
    <col min="972" max="972" width="21.140625" style="109" customWidth="1"/>
    <col min="973" max="973" width="13" style="109" customWidth="1"/>
    <col min="974" max="974" width="13.85546875" style="109" customWidth="1"/>
    <col min="975" max="1221" width="9.140625" style="109"/>
    <col min="1222" max="1222" width="5" style="109" customWidth="1"/>
    <col min="1223" max="1223" width="52.5703125" style="109" customWidth="1"/>
    <col min="1224" max="1224" width="14.85546875" style="109" customWidth="1"/>
    <col min="1225" max="1225" width="20.5703125" style="109" customWidth="1"/>
    <col min="1226" max="1226" width="16.42578125" style="109" customWidth="1"/>
    <col min="1227" max="1227" width="21.28515625" style="109" customWidth="1"/>
    <col min="1228" max="1228" width="21.140625" style="109" customWidth="1"/>
    <col min="1229" max="1229" width="13" style="109" customWidth="1"/>
    <col min="1230" max="1230" width="13.85546875" style="109" customWidth="1"/>
    <col min="1231" max="1477" width="9.140625" style="109"/>
    <col min="1478" max="1478" width="5" style="109" customWidth="1"/>
    <col min="1479" max="1479" width="52.5703125" style="109" customWidth="1"/>
    <col min="1480" max="1480" width="14.85546875" style="109" customWidth="1"/>
    <col min="1481" max="1481" width="20.5703125" style="109" customWidth="1"/>
    <col min="1482" max="1482" width="16.42578125" style="109" customWidth="1"/>
    <col min="1483" max="1483" width="21.28515625" style="109" customWidth="1"/>
    <col min="1484" max="1484" width="21.140625" style="109" customWidth="1"/>
    <col min="1485" max="1485" width="13" style="109" customWidth="1"/>
    <col min="1486" max="1486" width="13.85546875" style="109" customWidth="1"/>
    <col min="1487" max="1733" width="9.140625" style="109"/>
    <col min="1734" max="1734" width="5" style="109" customWidth="1"/>
    <col min="1735" max="1735" width="52.5703125" style="109" customWidth="1"/>
    <col min="1736" max="1736" width="14.85546875" style="109" customWidth="1"/>
    <col min="1737" max="1737" width="20.5703125" style="109" customWidth="1"/>
    <col min="1738" max="1738" width="16.42578125" style="109" customWidth="1"/>
    <col min="1739" max="1739" width="21.28515625" style="109" customWidth="1"/>
    <col min="1740" max="1740" width="21.140625" style="109" customWidth="1"/>
    <col min="1741" max="1741" width="13" style="109" customWidth="1"/>
    <col min="1742" max="1742" width="13.85546875" style="109" customWidth="1"/>
    <col min="1743" max="1989" width="9.140625" style="109"/>
    <col min="1990" max="1990" width="5" style="109" customWidth="1"/>
    <col min="1991" max="1991" width="52.5703125" style="109" customWidth="1"/>
    <col min="1992" max="1992" width="14.85546875" style="109" customWidth="1"/>
    <col min="1993" max="1993" width="20.5703125" style="109" customWidth="1"/>
    <col min="1994" max="1994" width="16.42578125" style="109" customWidth="1"/>
    <col min="1995" max="1995" width="21.28515625" style="109" customWidth="1"/>
    <col min="1996" max="1996" width="21.140625" style="109" customWidth="1"/>
    <col min="1997" max="1997" width="13" style="109" customWidth="1"/>
    <col min="1998" max="1998" width="13.85546875" style="109" customWidth="1"/>
    <col min="1999" max="2245" width="9.140625" style="109"/>
    <col min="2246" max="2246" width="5" style="109" customWidth="1"/>
    <col min="2247" max="2247" width="52.5703125" style="109" customWidth="1"/>
    <col min="2248" max="2248" width="14.85546875" style="109" customWidth="1"/>
    <col min="2249" max="2249" width="20.5703125" style="109" customWidth="1"/>
    <col min="2250" max="2250" width="16.42578125" style="109" customWidth="1"/>
    <col min="2251" max="2251" width="21.28515625" style="109" customWidth="1"/>
    <col min="2252" max="2252" width="21.140625" style="109" customWidth="1"/>
    <col min="2253" max="2253" width="13" style="109" customWidth="1"/>
    <col min="2254" max="2254" width="13.85546875" style="109" customWidth="1"/>
    <col min="2255" max="2501" width="9.140625" style="109"/>
    <col min="2502" max="2502" width="5" style="109" customWidth="1"/>
    <col min="2503" max="2503" width="52.5703125" style="109" customWidth="1"/>
    <col min="2504" max="2504" width="14.85546875" style="109" customWidth="1"/>
    <col min="2505" max="2505" width="20.5703125" style="109" customWidth="1"/>
    <col min="2506" max="2506" width="16.42578125" style="109" customWidth="1"/>
    <col min="2507" max="2507" width="21.28515625" style="109" customWidth="1"/>
    <col min="2508" max="2508" width="21.140625" style="109" customWidth="1"/>
    <col min="2509" max="2509" width="13" style="109" customWidth="1"/>
    <col min="2510" max="2510" width="13.85546875" style="109" customWidth="1"/>
    <col min="2511" max="2757" width="9.140625" style="109"/>
    <col min="2758" max="2758" width="5" style="109" customWidth="1"/>
    <col min="2759" max="2759" width="52.5703125" style="109" customWidth="1"/>
    <col min="2760" max="2760" width="14.85546875" style="109" customWidth="1"/>
    <col min="2761" max="2761" width="20.5703125" style="109" customWidth="1"/>
    <col min="2762" max="2762" width="16.42578125" style="109" customWidth="1"/>
    <col min="2763" max="2763" width="21.28515625" style="109" customWidth="1"/>
    <col min="2764" max="2764" width="21.140625" style="109" customWidth="1"/>
    <col min="2765" max="2765" width="13" style="109" customWidth="1"/>
    <col min="2766" max="2766" width="13.85546875" style="109" customWidth="1"/>
    <col min="2767" max="3013" width="9.140625" style="109"/>
    <col min="3014" max="3014" width="5" style="109" customWidth="1"/>
    <col min="3015" max="3015" width="52.5703125" style="109" customWidth="1"/>
    <col min="3016" max="3016" width="14.85546875" style="109" customWidth="1"/>
    <col min="3017" max="3017" width="20.5703125" style="109" customWidth="1"/>
    <col min="3018" max="3018" width="16.42578125" style="109" customWidth="1"/>
    <col min="3019" max="3019" width="21.28515625" style="109" customWidth="1"/>
    <col min="3020" max="3020" width="21.140625" style="109" customWidth="1"/>
    <col min="3021" max="3021" width="13" style="109" customWidth="1"/>
    <col min="3022" max="3022" width="13.85546875" style="109" customWidth="1"/>
    <col min="3023" max="3269" width="9.140625" style="109"/>
    <col min="3270" max="3270" width="5" style="109" customWidth="1"/>
    <col min="3271" max="3271" width="52.5703125" style="109" customWidth="1"/>
    <col min="3272" max="3272" width="14.85546875" style="109" customWidth="1"/>
    <col min="3273" max="3273" width="20.5703125" style="109" customWidth="1"/>
    <col min="3274" max="3274" width="16.42578125" style="109" customWidth="1"/>
    <col min="3275" max="3275" width="21.28515625" style="109" customWidth="1"/>
    <col min="3276" max="3276" width="21.140625" style="109" customWidth="1"/>
    <col min="3277" max="3277" width="13" style="109" customWidth="1"/>
    <col min="3278" max="3278" width="13.85546875" style="109" customWidth="1"/>
    <col min="3279" max="3525" width="9.140625" style="109"/>
    <col min="3526" max="3526" width="5" style="109" customWidth="1"/>
    <col min="3527" max="3527" width="52.5703125" style="109" customWidth="1"/>
    <col min="3528" max="3528" width="14.85546875" style="109" customWidth="1"/>
    <col min="3529" max="3529" width="20.5703125" style="109" customWidth="1"/>
    <col min="3530" max="3530" width="16.42578125" style="109" customWidth="1"/>
    <col min="3531" max="3531" width="21.28515625" style="109" customWidth="1"/>
    <col min="3532" max="3532" width="21.140625" style="109" customWidth="1"/>
    <col min="3533" max="3533" width="13" style="109" customWidth="1"/>
    <col min="3534" max="3534" width="13.85546875" style="109" customWidth="1"/>
    <col min="3535" max="3781" width="9.140625" style="109"/>
    <col min="3782" max="3782" width="5" style="109" customWidth="1"/>
    <col min="3783" max="3783" width="52.5703125" style="109" customWidth="1"/>
    <col min="3784" max="3784" width="14.85546875" style="109" customWidth="1"/>
    <col min="3785" max="3785" width="20.5703125" style="109" customWidth="1"/>
    <col min="3786" max="3786" width="16.42578125" style="109" customWidth="1"/>
    <col min="3787" max="3787" width="21.28515625" style="109" customWidth="1"/>
    <col min="3788" max="3788" width="21.140625" style="109" customWidth="1"/>
    <col min="3789" max="3789" width="13" style="109" customWidth="1"/>
    <col min="3790" max="3790" width="13.85546875" style="109" customWidth="1"/>
    <col min="3791" max="4037" width="9.140625" style="109"/>
    <col min="4038" max="4038" width="5" style="109" customWidth="1"/>
    <col min="4039" max="4039" width="52.5703125" style="109" customWidth="1"/>
    <col min="4040" max="4040" width="14.85546875" style="109" customWidth="1"/>
    <col min="4041" max="4041" width="20.5703125" style="109" customWidth="1"/>
    <col min="4042" max="4042" width="16.42578125" style="109" customWidth="1"/>
    <col min="4043" max="4043" width="21.28515625" style="109" customWidth="1"/>
    <col min="4044" max="4044" width="21.140625" style="109" customWidth="1"/>
    <col min="4045" max="4045" width="13" style="109" customWidth="1"/>
    <col min="4046" max="4046" width="13.85546875" style="109" customWidth="1"/>
    <col min="4047" max="4293" width="9.140625" style="109"/>
    <col min="4294" max="4294" width="5" style="109" customWidth="1"/>
    <col min="4295" max="4295" width="52.5703125" style="109" customWidth="1"/>
    <col min="4296" max="4296" width="14.85546875" style="109" customWidth="1"/>
    <col min="4297" max="4297" width="20.5703125" style="109" customWidth="1"/>
    <col min="4298" max="4298" width="16.42578125" style="109" customWidth="1"/>
    <col min="4299" max="4299" width="21.28515625" style="109" customWidth="1"/>
    <col min="4300" max="4300" width="21.140625" style="109" customWidth="1"/>
    <col min="4301" max="4301" width="13" style="109" customWidth="1"/>
    <col min="4302" max="4302" width="13.85546875" style="109" customWidth="1"/>
    <col min="4303" max="4549" width="9.140625" style="109"/>
    <col min="4550" max="4550" width="5" style="109" customWidth="1"/>
    <col min="4551" max="4551" width="52.5703125" style="109" customWidth="1"/>
    <col min="4552" max="4552" width="14.85546875" style="109" customWidth="1"/>
    <col min="4553" max="4553" width="20.5703125" style="109" customWidth="1"/>
    <col min="4554" max="4554" width="16.42578125" style="109" customWidth="1"/>
    <col min="4555" max="4555" width="21.28515625" style="109" customWidth="1"/>
    <col min="4556" max="4556" width="21.140625" style="109" customWidth="1"/>
    <col min="4557" max="4557" width="13" style="109" customWidth="1"/>
    <col min="4558" max="4558" width="13.85546875" style="109" customWidth="1"/>
    <col min="4559" max="4805" width="9.140625" style="109"/>
    <col min="4806" max="4806" width="5" style="109" customWidth="1"/>
    <col min="4807" max="4807" width="52.5703125" style="109" customWidth="1"/>
    <col min="4808" max="4808" width="14.85546875" style="109" customWidth="1"/>
    <col min="4809" max="4809" width="20.5703125" style="109" customWidth="1"/>
    <col min="4810" max="4810" width="16.42578125" style="109" customWidth="1"/>
    <col min="4811" max="4811" width="21.28515625" style="109" customWidth="1"/>
    <col min="4812" max="4812" width="21.140625" style="109" customWidth="1"/>
    <col min="4813" max="4813" width="13" style="109" customWidth="1"/>
    <col min="4814" max="4814" width="13.85546875" style="109" customWidth="1"/>
    <col min="4815" max="5061" width="9.140625" style="109"/>
    <col min="5062" max="5062" width="5" style="109" customWidth="1"/>
    <col min="5063" max="5063" width="52.5703125" style="109" customWidth="1"/>
    <col min="5064" max="5064" width="14.85546875" style="109" customWidth="1"/>
    <col min="5065" max="5065" width="20.5703125" style="109" customWidth="1"/>
    <col min="5066" max="5066" width="16.42578125" style="109" customWidth="1"/>
    <col min="5067" max="5067" width="21.28515625" style="109" customWidth="1"/>
    <col min="5068" max="5068" width="21.140625" style="109" customWidth="1"/>
    <col min="5069" max="5069" width="13" style="109" customWidth="1"/>
    <col min="5070" max="5070" width="13.85546875" style="109" customWidth="1"/>
    <col min="5071" max="5317" width="9.140625" style="109"/>
    <col min="5318" max="5318" width="5" style="109" customWidth="1"/>
    <col min="5319" max="5319" width="52.5703125" style="109" customWidth="1"/>
    <col min="5320" max="5320" width="14.85546875" style="109" customWidth="1"/>
    <col min="5321" max="5321" width="20.5703125" style="109" customWidth="1"/>
    <col min="5322" max="5322" width="16.42578125" style="109" customWidth="1"/>
    <col min="5323" max="5323" width="21.28515625" style="109" customWidth="1"/>
    <col min="5324" max="5324" width="21.140625" style="109" customWidth="1"/>
    <col min="5325" max="5325" width="13" style="109" customWidth="1"/>
    <col min="5326" max="5326" width="13.85546875" style="109" customWidth="1"/>
    <col min="5327" max="5573" width="9.140625" style="109"/>
    <col min="5574" max="5574" width="5" style="109" customWidth="1"/>
    <col min="5575" max="5575" width="52.5703125" style="109" customWidth="1"/>
    <col min="5576" max="5576" width="14.85546875" style="109" customWidth="1"/>
    <col min="5577" max="5577" width="20.5703125" style="109" customWidth="1"/>
    <col min="5578" max="5578" width="16.42578125" style="109" customWidth="1"/>
    <col min="5579" max="5579" width="21.28515625" style="109" customWidth="1"/>
    <col min="5580" max="5580" width="21.140625" style="109" customWidth="1"/>
    <col min="5581" max="5581" width="13" style="109" customWidth="1"/>
    <col min="5582" max="5582" width="13.85546875" style="109" customWidth="1"/>
    <col min="5583" max="5829" width="9.140625" style="109"/>
    <col min="5830" max="5830" width="5" style="109" customWidth="1"/>
    <col min="5831" max="5831" width="52.5703125" style="109" customWidth="1"/>
    <col min="5832" max="5832" width="14.85546875" style="109" customWidth="1"/>
    <col min="5833" max="5833" width="20.5703125" style="109" customWidth="1"/>
    <col min="5834" max="5834" width="16.42578125" style="109" customWidth="1"/>
    <col min="5835" max="5835" width="21.28515625" style="109" customWidth="1"/>
    <col min="5836" max="5836" width="21.140625" style="109" customWidth="1"/>
    <col min="5837" max="5837" width="13" style="109" customWidth="1"/>
    <col min="5838" max="5838" width="13.85546875" style="109" customWidth="1"/>
    <col min="5839" max="6085" width="9.140625" style="109"/>
    <col min="6086" max="6086" width="5" style="109" customWidth="1"/>
    <col min="6087" max="6087" width="52.5703125" style="109" customWidth="1"/>
    <col min="6088" max="6088" width="14.85546875" style="109" customWidth="1"/>
    <col min="6089" max="6089" width="20.5703125" style="109" customWidth="1"/>
    <col min="6090" max="6090" width="16.42578125" style="109" customWidth="1"/>
    <col min="6091" max="6091" width="21.28515625" style="109" customWidth="1"/>
    <col min="6092" max="6092" width="21.140625" style="109" customWidth="1"/>
    <col min="6093" max="6093" width="13" style="109" customWidth="1"/>
    <col min="6094" max="6094" width="13.85546875" style="109" customWidth="1"/>
    <col min="6095" max="6341" width="9.140625" style="109"/>
    <col min="6342" max="6342" width="5" style="109" customWidth="1"/>
    <col min="6343" max="6343" width="52.5703125" style="109" customWidth="1"/>
    <col min="6344" max="6344" width="14.85546875" style="109" customWidth="1"/>
    <col min="6345" max="6345" width="20.5703125" style="109" customWidth="1"/>
    <col min="6346" max="6346" width="16.42578125" style="109" customWidth="1"/>
    <col min="6347" max="6347" width="21.28515625" style="109" customWidth="1"/>
    <col min="6348" max="6348" width="21.140625" style="109" customWidth="1"/>
    <col min="6349" max="6349" width="13" style="109" customWidth="1"/>
    <col min="6350" max="6350" width="13.85546875" style="109" customWidth="1"/>
    <col min="6351" max="6597" width="9.140625" style="109"/>
    <col min="6598" max="6598" width="5" style="109" customWidth="1"/>
    <col min="6599" max="6599" width="52.5703125" style="109" customWidth="1"/>
    <col min="6600" max="6600" width="14.85546875" style="109" customWidth="1"/>
    <col min="6601" max="6601" width="20.5703125" style="109" customWidth="1"/>
    <col min="6602" max="6602" width="16.42578125" style="109" customWidth="1"/>
    <col min="6603" max="6603" width="21.28515625" style="109" customWidth="1"/>
    <col min="6604" max="6604" width="21.140625" style="109" customWidth="1"/>
    <col min="6605" max="6605" width="13" style="109" customWidth="1"/>
    <col min="6606" max="6606" width="13.85546875" style="109" customWidth="1"/>
    <col min="6607" max="6853" width="9.140625" style="109"/>
    <col min="6854" max="6854" width="5" style="109" customWidth="1"/>
    <col min="6855" max="6855" width="52.5703125" style="109" customWidth="1"/>
    <col min="6856" max="6856" width="14.85546875" style="109" customWidth="1"/>
    <col min="6857" max="6857" width="20.5703125" style="109" customWidth="1"/>
    <col min="6858" max="6858" width="16.42578125" style="109" customWidth="1"/>
    <col min="6859" max="6859" width="21.28515625" style="109" customWidth="1"/>
    <col min="6860" max="6860" width="21.140625" style="109" customWidth="1"/>
    <col min="6861" max="6861" width="13" style="109" customWidth="1"/>
    <col min="6862" max="6862" width="13.85546875" style="109" customWidth="1"/>
    <col min="6863" max="7109" width="9.140625" style="109"/>
    <col min="7110" max="7110" width="5" style="109" customWidth="1"/>
    <col min="7111" max="7111" width="52.5703125" style="109" customWidth="1"/>
    <col min="7112" max="7112" width="14.85546875" style="109" customWidth="1"/>
    <col min="7113" max="7113" width="20.5703125" style="109" customWidth="1"/>
    <col min="7114" max="7114" width="16.42578125" style="109" customWidth="1"/>
    <col min="7115" max="7115" width="21.28515625" style="109" customWidth="1"/>
    <col min="7116" max="7116" width="21.140625" style="109" customWidth="1"/>
    <col min="7117" max="7117" width="13" style="109" customWidth="1"/>
    <col min="7118" max="7118" width="13.85546875" style="109" customWidth="1"/>
    <col min="7119" max="7365" width="9.140625" style="109"/>
    <col min="7366" max="7366" width="5" style="109" customWidth="1"/>
    <col min="7367" max="7367" width="52.5703125" style="109" customWidth="1"/>
    <col min="7368" max="7368" width="14.85546875" style="109" customWidth="1"/>
    <col min="7369" max="7369" width="20.5703125" style="109" customWidth="1"/>
    <col min="7370" max="7370" width="16.42578125" style="109" customWidth="1"/>
    <col min="7371" max="7371" width="21.28515625" style="109" customWidth="1"/>
    <col min="7372" max="7372" width="21.140625" style="109" customWidth="1"/>
    <col min="7373" max="7373" width="13" style="109" customWidth="1"/>
    <col min="7374" max="7374" width="13.85546875" style="109" customWidth="1"/>
    <col min="7375" max="7621" width="9.140625" style="109"/>
    <col min="7622" max="7622" width="5" style="109" customWidth="1"/>
    <col min="7623" max="7623" width="52.5703125" style="109" customWidth="1"/>
    <col min="7624" max="7624" width="14.85546875" style="109" customWidth="1"/>
    <col min="7625" max="7625" width="20.5703125" style="109" customWidth="1"/>
    <col min="7626" max="7626" width="16.42578125" style="109" customWidth="1"/>
    <col min="7627" max="7627" width="21.28515625" style="109" customWidth="1"/>
    <col min="7628" max="7628" width="21.140625" style="109" customWidth="1"/>
    <col min="7629" max="7629" width="13" style="109" customWidth="1"/>
    <col min="7630" max="7630" width="13.85546875" style="109" customWidth="1"/>
    <col min="7631" max="7877" width="9.140625" style="109"/>
    <col min="7878" max="7878" width="5" style="109" customWidth="1"/>
    <col min="7879" max="7879" width="52.5703125" style="109" customWidth="1"/>
    <col min="7880" max="7880" width="14.85546875" style="109" customWidth="1"/>
    <col min="7881" max="7881" width="20.5703125" style="109" customWidth="1"/>
    <col min="7882" max="7882" width="16.42578125" style="109" customWidth="1"/>
    <col min="7883" max="7883" width="21.28515625" style="109" customWidth="1"/>
    <col min="7884" max="7884" width="21.140625" style="109" customWidth="1"/>
    <col min="7885" max="7885" width="13" style="109" customWidth="1"/>
    <col min="7886" max="7886" width="13.85546875" style="109" customWidth="1"/>
    <col min="7887" max="8133" width="9.140625" style="109"/>
    <col min="8134" max="8134" width="5" style="109" customWidth="1"/>
    <col min="8135" max="8135" width="52.5703125" style="109" customWidth="1"/>
    <col min="8136" max="8136" width="14.85546875" style="109" customWidth="1"/>
    <col min="8137" max="8137" width="20.5703125" style="109" customWidth="1"/>
    <col min="8138" max="8138" width="16.42578125" style="109" customWidth="1"/>
    <col min="8139" max="8139" width="21.28515625" style="109" customWidth="1"/>
    <col min="8140" max="8140" width="21.140625" style="109" customWidth="1"/>
    <col min="8141" max="8141" width="13" style="109" customWidth="1"/>
    <col min="8142" max="8142" width="13.85546875" style="109" customWidth="1"/>
    <col min="8143" max="8389" width="9.140625" style="109"/>
    <col min="8390" max="8390" width="5" style="109" customWidth="1"/>
    <col min="8391" max="8391" width="52.5703125" style="109" customWidth="1"/>
    <col min="8392" max="8392" width="14.85546875" style="109" customWidth="1"/>
    <col min="8393" max="8393" width="20.5703125" style="109" customWidth="1"/>
    <col min="8394" max="8394" width="16.42578125" style="109" customWidth="1"/>
    <col min="8395" max="8395" width="21.28515625" style="109" customWidth="1"/>
    <col min="8396" max="8396" width="21.140625" style="109" customWidth="1"/>
    <col min="8397" max="8397" width="13" style="109" customWidth="1"/>
    <col min="8398" max="8398" width="13.85546875" style="109" customWidth="1"/>
    <col min="8399" max="8645" width="9.140625" style="109"/>
    <col min="8646" max="8646" width="5" style="109" customWidth="1"/>
    <col min="8647" max="8647" width="52.5703125" style="109" customWidth="1"/>
    <col min="8648" max="8648" width="14.85546875" style="109" customWidth="1"/>
    <col min="8649" max="8649" width="20.5703125" style="109" customWidth="1"/>
    <col min="8650" max="8650" width="16.42578125" style="109" customWidth="1"/>
    <col min="8651" max="8651" width="21.28515625" style="109" customWidth="1"/>
    <col min="8652" max="8652" width="21.140625" style="109" customWidth="1"/>
    <col min="8653" max="8653" width="13" style="109" customWidth="1"/>
    <col min="8654" max="8654" width="13.85546875" style="109" customWidth="1"/>
    <col min="8655" max="8901" width="9.140625" style="109"/>
    <col min="8902" max="8902" width="5" style="109" customWidth="1"/>
    <col min="8903" max="8903" width="52.5703125" style="109" customWidth="1"/>
    <col min="8904" max="8904" width="14.85546875" style="109" customWidth="1"/>
    <col min="8905" max="8905" width="20.5703125" style="109" customWidth="1"/>
    <col min="8906" max="8906" width="16.42578125" style="109" customWidth="1"/>
    <col min="8907" max="8907" width="21.28515625" style="109" customWidth="1"/>
    <col min="8908" max="8908" width="21.140625" style="109" customWidth="1"/>
    <col min="8909" max="8909" width="13" style="109" customWidth="1"/>
    <col min="8910" max="8910" width="13.85546875" style="109" customWidth="1"/>
    <col min="8911" max="9157" width="9.140625" style="109"/>
    <col min="9158" max="9158" width="5" style="109" customWidth="1"/>
    <col min="9159" max="9159" width="52.5703125" style="109" customWidth="1"/>
    <col min="9160" max="9160" width="14.85546875" style="109" customWidth="1"/>
    <col min="9161" max="9161" width="20.5703125" style="109" customWidth="1"/>
    <col min="9162" max="9162" width="16.42578125" style="109" customWidth="1"/>
    <col min="9163" max="9163" width="21.28515625" style="109" customWidth="1"/>
    <col min="9164" max="9164" width="21.140625" style="109" customWidth="1"/>
    <col min="9165" max="9165" width="13" style="109" customWidth="1"/>
    <col min="9166" max="9166" width="13.85546875" style="109" customWidth="1"/>
    <col min="9167" max="9413" width="9.140625" style="109"/>
    <col min="9414" max="9414" width="5" style="109" customWidth="1"/>
    <col min="9415" max="9415" width="52.5703125" style="109" customWidth="1"/>
    <col min="9416" max="9416" width="14.85546875" style="109" customWidth="1"/>
    <col min="9417" max="9417" width="20.5703125" style="109" customWidth="1"/>
    <col min="9418" max="9418" width="16.42578125" style="109" customWidth="1"/>
    <col min="9419" max="9419" width="21.28515625" style="109" customWidth="1"/>
    <col min="9420" max="9420" width="21.140625" style="109" customWidth="1"/>
    <col min="9421" max="9421" width="13" style="109" customWidth="1"/>
    <col min="9422" max="9422" width="13.85546875" style="109" customWidth="1"/>
    <col min="9423" max="9669" width="9.140625" style="109"/>
    <col min="9670" max="9670" width="5" style="109" customWidth="1"/>
    <col min="9671" max="9671" width="52.5703125" style="109" customWidth="1"/>
    <col min="9672" max="9672" width="14.85546875" style="109" customWidth="1"/>
    <col min="9673" max="9673" width="20.5703125" style="109" customWidth="1"/>
    <col min="9674" max="9674" width="16.42578125" style="109" customWidth="1"/>
    <col min="9675" max="9675" width="21.28515625" style="109" customWidth="1"/>
    <col min="9676" max="9676" width="21.140625" style="109" customWidth="1"/>
    <col min="9677" max="9677" width="13" style="109" customWidth="1"/>
    <col min="9678" max="9678" width="13.85546875" style="109" customWidth="1"/>
    <col min="9679" max="9925" width="9.140625" style="109"/>
    <col min="9926" max="9926" width="5" style="109" customWidth="1"/>
    <col min="9927" max="9927" width="52.5703125" style="109" customWidth="1"/>
    <col min="9928" max="9928" width="14.85546875" style="109" customWidth="1"/>
    <col min="9929" max="9929" width="20.5703125" style="109" customWidth="1"/>
    <col min="9930" max="9930" width="16.42578125" style="109" customWidth="1"/>
    <col min="9931" max="9931" width="21.28515625" style="109" customWidth="1"/>
    <col min="9932" max="9932" width="21.140625" style="109" customWidth="1"/>
    <col min="9933" max="9933" width="13" style="109" customWidth="1"/>
    <col min="9934" max="9934" width="13.85546875" style="109" customWidth="1"/>
    <col min="9935" max="10181" width="9.140625" style="109"/>
    <col min="10182" max="10182" width="5" style="109" customWidth="1"/>
    <col min="10183" max="10183" width="52.5703125" style="109" customWidth="1"/>
    <col min="10184" max="10184" width="14.85546875" style="109" customWidth="1"/>
    <col min="10185" max="10185" width="20.5703125" style="109" customWidth="1"/>
    <col min="10186" max="10186" width="16.42578125" style="109" customWidth="1"/>
    <col min="10187" max="10187" width="21.28515625" style="109" customWidth="1"/>
    <col min="10188" max="10188" width="21.140625" style="109" customWidth="1"/>
    <col min="10189" max="10189" width="13" style="109" customWidth="1"/>
    <col min="10190" max="10190" width="13.85546875" style="109" customWidth="1"/>
    <col min="10191" max="10437" width="9.140625" style="109"/>
    <col min="10438" max="10438" width="5" style="109" customWidth="1"/>
    <col min="10439" max="10439" width="52.5703125" style="109" customWidth="1"/>
    <col min="10440" max="10440" width="14.85546875" style="109" customWidth="1"/>
    <col min="10441" max="10441" width="20.5703125" style="109" customWidth="1"/>
    <col min="10442" max="10442" width="16.42578125" style="109" customWidth="1"/>
    <col min="10443" max="10443" width="21.28515625" style="109" customWidth="1"/>
    <col min="10444" max="10444" width="21.140625" style="109" customWidth="1"/>
    <col min="10445" max="10445" width="13" style="109" customWidth="1"/>
    <col min="10446" max="10446" width="13.85546875" style="109" customWidth="1"/>
    <col min="10447" max="10693" width="9.140625" style="109"/>
    <col min="10694" max="10694" width="5" style="109" customWidth="1"/>
    <col min="10695" max="10695" width="52.5703125" style="109" customWidth="1"/>
    <col min="10696" max="10696" width="14.85546875" style="109" customWidth="1"/>
    <col min="10697" max="10697" width="20.5703125" style="109" customWidth="1"/>
    <col min="10698" max="10698" width="16.42578125" style="109" customWidth="1"/>
    <col min="10699" max="10699" width="21.28515625" style="109" customWidth="1"/>
    <col min="10700" max="10700" width="21.140625" style="109" customWidth="1"/>
    <col min="10701" max="10701" width="13" style="109" customWidth="1"/>
    <col min="10702" max="10702" width="13.85546875" style="109" customWidth="1"/>
    <col min="10703" max="10949" width="9.140625" style="109"/>
    <col min="10950" max="10950" width="5" style="109" customWidth="1"/>
    <col min="10951" max="10951" width="52.5703125" style="109" customWidth="1"/>
    <col min="10952" max="10952" width="14.85546875" style="109" customWidth="1"/>
    <col min="10953" max="10953" width="20.5703125" style="109" customWidth="1"/>
    <col min="10954" max="10954" width="16.42578125" style="109" customWidth="1"/>
    <col min="10955" max="10955" width="21.28515625" style="109" customWidth="1"/>
    <col min="10956" max="10956" width="21.140625" style="109" customWidth="1"/>
    <col min="10957" max="10957" width="13" style="109" customWidth="1"/>
    <col min="10958" max="10958" width="13.85546875" style="109" customWidth="1"/>
    <col min="10959" max="11205" width="9.140625" style="109"/>
    <col min="11206" max="11206" width="5" style="109" customWidth="1"/>
    <col min="11207" max="11207" width="52.5703125" style="109" customWidth="1"/>
    <col min="11208" max="11208" width="14.85546875" style="109" customWidth="1"/>
    <col min="11209" max="11209" width="20.5703125" style="109" customWidth="1"/>
    <col min="11210" max="11210" width="16.42578125" style="109" customWidth="1"/>
    <col min="11211" max="11211" width="21.28515625" style="109" customWidth="1"/>
    <col min="11212" max="11212" width="21.140625" style="109" customWidth="1"/>
    <col min="11213" max="11213" width="13" style="109" customWidth="1"/>
    <col min="11214" max="11214" width="13.85546875" style="109" customWidth="1"/>
    <col min="11215" max="11461" width="9.140625" style="109"/>
    <col min="11462" max="11462" width="5" style="109" customWidth="1"/>
    <col min="11463" max="11463" width="52.5703125" style="109" customWidth="1"/>
    <col min="11464" max="11464" width="14.85546875" style="109" customWidth="1"/>
    <col min="11465" max="11465" width="20.5703125" style="109" customWidth="1"/>
    <col min="11466" max="11466" width="16.42578125" style="109" customWidth="1"/>
    <col min="11467" max="11467" width="21.28515625" style="109" customWidth="1"/>
    <col min="11468" max="11468" width="21.140625" style="109" customWidth="1"/>
    <col min="11469" max="11469" width="13" style="109" customWidth="1"/>
    <col min="11470" max="11470" width="13.85546875" style="109" customWidth="1"/>
    <col min="11471" max="11717" width="9.140625" style="109"/>
    <col min="11718" max="11718" width="5" style="109" customWidth="1"/>
    <col min="11719" max="11719" width="52.5703125" style="109" customWidth="1"/>
    <col min="11720" max="11720" width="14.85546875" style="109" customWidth="1"/>
    <col min="11721" max="11721" width="20.5703125" style="109" customWidth="1"/>
    <col min="11722" max="11722" width="16.42578125" style="109" customWidth="1"/>
    <col min="11723" max="11723" width="21.28515625" style="109" customWidth="1"/>
    <col min="11724" max="11724" width="21.140625" style="109" customWidth="1"/>
    <col min="11725" max="11725" width="13" style="109" customWidth="1"/>
    <col min="11726" max="11726" width="13.85546875" style="109" customWidth="1"/>
    <col min="11727" max="11973" width="9.140625" style="109"/>
    <col min="11974" max="11974" width="5" style="109" customWidth="1"/>
    <col min="11975" max="11975" width="52.5703125" style="109" customWidth="1"/>
    <col min="11976" max="11976" width="14.85546875" style="109" customWidth="1"/>
    <col min="11977" max="11977" width="20.5703125" style="109" customWidth="1"/>
    <col min="11978" max="11978" width="16.42578125" style="109" customWidth="1"/>
    <col min="11979" max="11979" width="21.28515625" style="109" customWidth="1"/>
    <col min="11980" max="11980" width="21.140625" style="109" customWidth="1"/>
    <col min="11981" max="11981" width="13" style="109" customWidth="1"/>
    <col min="11982" max="11982" width="13.85546875" style="109" customWidth="1"/>
    <col min="11983" max="12229" width="9.140625" style="109"/>
    <col min="12230" max="12230" width="5" style="109" customWidth="1"/>
    <col min="12231" max="12231" width="52.5703125" style="109" customWidth="1"/>
    <col min="12232" max="12232" width="14.85546875" style="109" customWidth="1"/>
    <col min="12233" max="12233" width="20.5703125" style="109" customWidth="1"/>
    <col min="12234" max="12234" width="16.42578125" style="109" customWidth="1"/>
    <col min="12235" max="12235" width="21.28515625" style="109" customWidth="1"/>
    <col min="12236" max="12236" width="21.140625" style="109" customWidth="1"/>
    <col min="12237" max="12237" width="13" style="109" customWidth="1"/>
    <col min="12238" max="12238" width="13.85546875" style="109" customWidth="1"/>
    <col min="12239" max="12485" width="9.140625" style="109"/>
    <col min="12486" max="12486" width="5" style="109" customWidth="1"/>
    <col min="12487" max="12487" width="52.5703125" style="109" customWidth="1"/>
    <col min="12488" max="12488" width="14.85546875" style="109" customWidth="1"/>
    <col min="12489" max="12489" width="20.5703125" style="109" customWidth="1"/>
    <col min="12490" max="12490" width="16.42578125" style="109" customWidth="1"/>
    <col min="12491" max="12491" width="21.28515625" style="109" customWidth="1"/>
    <col min="12492" max="12492" width="21.140625" style="109" customWidth="1"/>
    <col min="12493" max="12493" width="13" style="109" customWidth="1"/>
    <col min="12494" max="12494" width="13.85546875" style="109" customWidth="1"/>
    <col min="12495" max="12741" width="9.140625" style="109"/>
    <col min="12742" max="12742" width="5" style="109" customWidth="1"/>
    <col min="12743" max="12743" width="52.5703125" style="109" customWidth="1"/>
    <col min="12744" max="12744" width="14.85546875" style="109" customWidth="1"/>
    <col min="12745" max="12745" width="20.5703125" style="109" customWidth="1"/>
    <col min="12746" max="12746" width="16.42578125" style="109" customWidth="1"/>
    <col min="12747" max="12747" width="21.28515625" style="109" customWidth="1"/>
    <col min="12748" max="12748" width="21.140625" style="109" customWidth="1"/>
    <col min="12749" max="12749" width="13" style="109" customWidth="1"/>
    <col min="12750" max="12750" width="13.85546875" style="109" customWidth="1"/>
    <col min="12751" max="12997" width="9.140625" style="109"/>
    <col min="12998" max="12998" width="5" style="109" customWidth="1"/>
    <col min="12999" max="12999" width="52.5703125" style="109" customWidth="1"/>
    <col min="13000" max="13000" width="14.85546875" style="109" customWidth="1"/>
    <col min="13001" max="13001" width="20.5703125" style="109" customWidth="1"/>
    <col min="13002" max="13002" width="16.42578125" style="109" customWidth="1"/>
    <col min="13003" max="13003" width="21.28515625" style="109" customWidth="1"/>
    <col min="13004" max="13004" width="21.140625" style="109" customWidth="1"/>
    <col min="13005" max="13005" width="13" style="109" customWidth="1"/>
    <col min="13006" max="13006" width="13.85546875" style="109" customWidth="1"/>
    <col min="13007" max="13253" width="9.140625" style="109"/>
    <col min="13254" max="13254" width="5" style="109" customWidth="1"/>
    <col min="13255" max="13255" width="52.5703125" style="109" customWidth="1"/>
    <col min="13256" max="13256" width="14.85546875" style="109" customWidth="1"/>
    <col min="13257" max="13257" width="20.5703125" style="109" customWidth="1"/>
    <col min="13258" max="13258" width="16.42578125" style="109" customWidth="1"/>
    <col min="13259" max="13259" width="21.28515625" style="109" customWidth="1"/>
    <col min="13260" max="13260" width="21.140625" style="109" customWidth="1"/>
    <col min="13261" max="13261" width="13" style="109" customWidth="1"/>
    <col min="13262" max="13262" width="13.85546875" style="109" customWidth="1"/>
    <col min="13263" max="13509" width="9.140625" style="109"/>
    <col min="13510" max="13510" width="5" style="109" customWidth="1"/>
    <col min="13511" max="13511" width="52.5703125" style="109" customWidth="1"/>
    <col min="13512" max="13512" width="14.85546875" style="109" customWidth="1"/>
    <col min="13513" max="13513" width="20.5703125" style="109" customWidth="1"/>
    <col min="13514" max="13514" width="16.42578125" style="109" customWidth="1"/>
    <col min="13515" max="13515" width="21.28515625" style="109" customWidth="1"/>
    <col min="13516" max="13516" width="21.140625" style="109" customWidth="1"/>
    <col min="13517" max="13517" width="13" style="109" customWidth="1"/>
    <col min="13518" max="13518" width="13.85546875" style="109" customWidth="1"/>
    <col min="13519" max="13765" width="9.140625" style="109"/>
    <col min="13766" max="13766" width="5" style="109" customWidth="1"/>
    <col min="13767" max="13767" width="52.5703125" style="109" customWidth="1"/>
    <col min="13768" max="13768" width="14.85546875" style="109" customWidth="1"/>
    <col min="13769" max="13769" width="20.5703125" style="109" customWidth="1"/>
    <col min="13770" max="13770" width="16.42578125" style="109" customWidth="1"/>
    <col min="13771" max="13771" width="21.28515625" style="109" customWidth="1"/>
    <col min="13772" max="13772" width="21.140625" style="109" customWidth="1"/>
    <col min="13773" max="13773" width="13" style="109" customWidth="1"/>
    <col min="13774" max="13774" width="13.85546875" style="109" customWidth="1"/>
    <col min="13775" max="14021" width="9.140625" style="109"/>
    <col min="14022" max="14022" width="5" style="109" customWidth="1"/>
    <col min="14023" max="14023" width="52.5703125" style="109" customWidth="1"/>
    <col min="14024" max="14024" width="14.85546875" style="109" customWidth="1"/>
    <col min="14025" max="14025" width="20.5703125" style="109" customWidth="1"/>
    <col min="14026" max="14026" width="16.42578125" style="109" customWidth="1"/>
    <col min="14027" max="14027" width="21.28515625" style="109" customWidth="1"/>
    <col min="14028" max="14028" width="21.140625" style="109" customWidth="1"/>
    <col min="14029" max="14029" width="13" style="109" customWidth="1"/>
    <col min="14030" max="14030" width="13.85546875" style="109" customWidth="1"/>
    <col min="14031" max="14277" width="9.140625" style="109"/>
    <col min="14278" max="14278" width="5" style="109" customWidth="1"/>
    <col min="14279" max="14279" width="52.5703125" style="109" customWidth="1"/>
    <col min="14280" max="14280" width="14.85546875" style="109" customWidth="1"/>
    <col min="14281" max="14281" width="20.5703125" style="109" customWidth="1"/>
    <col min="14282" max="14282" width="16.42578125" style="109" customWidth="1"/>
    <col min="14283" max="14283" width="21.28515625" style="109" customWidth="1"/>
    <col min="14284" max="14284" width="21.140625" style="109" customWidth="1"/>
    <col min="14285" max="14285" width="13" style="109" customWidth="1"/>
    <col min="14286" max="14286" width="13.85546875" style="109" customWidth="1"/>
    <col min="14287" max="14533" width="9.140625" style="109"/>
    <col min="14534" max="14534" width="5" style="109" customWidth="1"/>
    <col min="14535" max="14535" width="52.5703125" style="109" customWidth="1"/>
    <col min="14536" max="14536" width="14.85546875" style="109" customWidth="1"/>
    <col min="14537" max="14537" width="20.5703125" style="109" customWidth="1"/>
    <col min="14538" max="14538" width="16.42578125" style="109" customWidth="1"/>
    <col min="14539" max="14539" width="21.28515625" style="109" customWidth="1"/>
    <col min="14540" max="14540" width="21.140625" style="109" customWidth="1"/>
    <col min="14541" max="14541" width="13" style="109" customWidth="1"/>
    <col min="14542" max="14542" width="13.85546875" style="109" customWidth="1"/>
    <col min="14543" max="14789" width="9.140625" style="109"/>
    <col min="14790" max="14790" width="5" style="109" customWidth="1"/>
    <col min="14791" max="14791" width="52.5703125" style="109" customWidth="1"/>
    <col min="14792" max="14792" width="14.85546875" style="109" customWidth="1"/>
    <col min="14793" max="14793" width="20.5703125" style="109" customWidth="1"/>
    <col min="14794" max="14794" width="16.42578125" style="109" customWidth="1"/>
    <col min="14795" max="14795" width="21.28515625" style="109" customWidth="1"/>
    <col min="14796" max="14796" width="21.140625" style="109" customWidth="1"/>
    <col min="14797" max="14797" width="13" style="109" customWidth="1"/>
    <col min="14798" max="14798" width="13.85546875" style="109" customWidth="1"/>
    <col min="14799" max="15045" width="9.140625" style="109"/>
    <col min="15046" max="15046" width="5" style="109" customWidth="1"/>
    <col min="15047" max="15047" width="52.5703125" style="109" customWidth="1"/>
    <col min="15048" max="15048" width="14.85546875" style="109" customWidth="1"/>
    <col min="15049" max="15049" width="20.5703125" style="109" customWidth="1"/>
    <col min="15050" max="15050" width="16.42578125" style="109" customWidth="1"/>
    <col min="15051" max="15051" width="21.28515625" style="109" customWidth="1"/>
    <col min="15052" max="15052" width="21.140625" style="109" customWidth="1"/>
    <col min="15053" max="15053" width="13" style="109" customWidth="1"/>
    <col min="15054" max="15054" width="13.85546875" style="109" customWidth="1"/>
    <col min="15055" max="15301" width="9.140625" style="109"/>
    <col min="15302" max="15302" width="5" style="109" customWidth="1"/>
    <col min="15303" max="15303" width="52.5703125" style="109" customWidth="1"/>
    <col min="15304" max="15304" width="14.85546875" style="109" customWidth="1"/>
    <col min="15305" max="15305" width="20.5703125" style="109" customWidth="1"/>
    <col min="15306" max="15306" width="16.42578125" style="109" customWidth="1"/>
    <col min="15307" max="15307" width="21.28515625" style="109" customWidth="1"/>
    <col min="15308" max="15308" width="21.140625" style="109" customWidth="1"/>
    <col min="15309" max="15309" width="13" style="109" customWidth="1"/>
    <col min="15310" max="15310" width="13.85546875" style="109" customWidth="1"/>
    <col min="15311" max="15557" width="9.140625" style="109"/>
    <col min="15558" max="15558" width="5" style="109" customWidth="1"/>
    <col min="15559" max="15559" width="52.5703125" style="109" customWidth="1"/>
    <col min="15560" max="15560" width="14.85546875" style="109" customWidth="1"/>
    <col min="15561" max="15561" width="20.5703125" style="109" customWidth="1"/>
    <col min="15562" max="15562" width="16.42578125" style="109" customWidth="1"/>
    <col min="15563" max="15563" width="21.28515625" style="109" customWidth="1"/>
    <col min="15564" max="15564" width="21.140625" style="109" customWidth="1"/>
    <col min="15565" max="15565" width="13" style="109" customWidth="1"/>
    <col min="15566" max="15566" width="13.85546875" style="109" customWidth="1"/>
    <col min="15567" max="15813" width="9.140625" style="109"/>
    <col min="15814" max="15814" width="5" style="109" customWidth="1"/>
    <col min="15815" max="15815" width="52.5703125" style="109" customWidth="1"/>
    <col min="15816" max="15816" width="14.85546875" style="109" customWidth="1"/>
    <col min="15817" max="15817" width="20.5703125" style="109" customWidth="1"/>
    <col min="15818" max="15818" width="16.42578125" style="109" customWidth="1"/>
    <col min="15819" max="15819" width="21.28515625" style="109" customWidth="1"/>
    <col min="15820" max="15820" width="21.140625" style="109" customWidth="1"/>
    <col min="15821" max="15821" width="13" style="109" customWidth="1"/>
    <col min="15822" max="15822" width="13.85546875" style="109" customWidth="1"/>
    <col min="15823" max="16069" width="9.140625" style="109"/>
    <col min="16070" max="16070" width="5" style="109" customWidth="1"/>
    <col min="16071" max="16071" width="52.5703125" style="109" customWidth="1"/>
    <col min="16072" max="16072" width="14.85546875" style="109" customWidth="1"/>
    <col min="16073" max="16073" width="20.5703125" style="109" customWidth="1"/>
    <col min="16074" max="16074" width="16.42578125" style="109" customWidth="1"/>
    <col min="16075" max="16075" width="21.28515625" style="109" customWidth="1"/>
    <col min="16076" max="16076" width="21.140625" style="109" customWidth="1"/>
    <col min="16077" max="16077" width="13" style="109" customWidth="1"/>
    <col min="16078" max="16078" width="13.85546875" style="109" customWidth="1"/>
    <col min="16079" max="16384" width="9.140625" style="109"/>
  </cols>
  <sheetData>
    <row r="1" spans="1:61" ht="18.75">
      <c r="A1" s="323" t="s">
        <v>2441</v>
      </c>
      <c r="B1" s="323"/>
      <c r="C1" s="323"/>
      <c r="D1" s="323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</row>
    <row r="2" spans="1:61" ht="21.75" customHeight="1">
      <c r="A2" s="323" t="s">
        <v>2434</v>
      </c>
      <c r="B2" s="323"/>
      <c r="C2" s="323"/>
      <c r="D2" s="323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61" ht="21" customHeight="1">
      <c r="A3" s="323" t="s">
        <v>2439</v>
      </c>
      <c r="B3" s="323"/>
      <c r="C3" s="323"/>
      <c r="D3" s="323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</row>
    <row r="4" spans="1:61" ht="25.5" customHeight="1">
      <c r="A4" s="335"/>
      <c r="B4" s="335"/>
      <c r="C4" s="335"/>
      <c r="D4" s="335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61" ht="21" customHeight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</row>
    <row r="6" spans="1:61" ht="60" customHeight="1">
      <c r="A6" s="324" t="s">
        <v>2403</v>
      </c>
      <c r="B6" s="324"/>
      <c r="C6" s="324"/>
      <c r="D6" s="324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</row>
    <row r="7" spans="1:61">
      <c r="A7" s="114"/>
    </row>
    <row r="8" spans="1:61" ht="18.75">
      <c r="A8" s="331" t="s">
        <v>2440</v>
      </c>
      <c r="B8" s="331"/>
      <c r="C8" s="331"/>
      <c r="D8" s="331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1:61" ht="16.5" thickBot="1"/>
    <row r="10" spans="1:61" ht="27.75" customHeight="1" thickBot="1">
      <c r="A10" s="332" t="s">
        <v>2049</v>
      </c>
      <c r="B10" s="333"/>
      <c r="C10" s="333"/>
      <c r="D10" s="334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</row>
    <row r="11" spans="1:61" ht="84" customHeight="1" thickBot="1">
      <c r="A11" s="124" t="s">
        <v>1814</v>
      </c>
      <c r="B11" s="62" t="s">
        <v>28</v>
      </c>
      <c r="C11" s="67" t="s">
        <v>1530</v>
      </c>
      <c r="D11" s="247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248">
        <v>1</v>
      </c>
      <c r="B12" s="60">
        <v>2</v>
      </c>
      <c r="C12" s="68" t="s">
        <v>1895</v>
      </c>
      <c r="D12" s="61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</row>
    <row r="13" spans="1:61" ht="46.5" customHeight="1" thickBot="1">
      <c r="A13" s="325" t="s">
        <v>1531</v>
      </c>
      <c r="B13" s="326"/>
      <c r="C13" s="326"/>
      <c r="D13" s="32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</row>
    <row r="14" spans="1:61" ht="132.75" customHeight="1">
      <c r="A14" s="328" t="s">
        <v>2314</v>
      </c>
      <c r="B14" s="329"/>
      <c r="C14" s="329"/>
      <c r="D14" s="330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</row>
    <row r="15" spans="1:61" ht="42" customHeight="1">
      <c r="A15" s="125">
        <v>31</v>
      </c>
      <c r="B15" s="232" t="s">
        <v>214</v>
      </c>
      <c r="C15" s="233" t="s">
        <v>2415</v>
      </c>
      <c r="D15" s="254">
        <v>1375.8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13"/>
      <c r="AB15" s="113"/>
      <c r="AC15" s="113"/>
      <c r="AD15" s="113"/>
      <c r="AE15" s="182"/>
      <c r="AF15" s="113"/>
      <c r="AG15" s="113"/>
      <c r="AH15" s="113"/>
      <c r="AI15" s="113"/>
      <c r="AJ15" s="113"/>
      <c r="AK15" s="113"/>
      <c r="AL15" s="182"/>
      <c r="AM15" s="113"/>
      <c r="AN15" s="113"/>
      <c r="AO15" s="113"/>
      <c r="AP15" s="113"/>
      <c r="AQ15" s="113"/>
      <c r="AR15" s="113"/>
      <c r="AS15" s="113"/>
      <c r="AT15" s="113"/>
      <c r="BI15" s="181"/>
    </row>
    <row r="16" spans="1:61" ht="117" customHeight="1">
      <c r="A16" s="103">
        <v>31</v>
      </c>
      <c r="B16" s="278" t="s">
        <v>2404</v>
      </c>
      <c r="C16" s="233" t="s">
        <v>2405</v>
      </c>
      <c r="D16" s="254">
        <f>D15</f>
        <v>1375.8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13"/>
      <c r="AB16" s="113"/>
      <c r="AC16" s="113"/>
      <c r="AD16" s="113"/>
      <c r="AE16" s="182"/>
      <c r="AF16" s="113"/>
      <c r="AG16" s="113"/>
      <c r="AH16" s="113"/>
      <c r="AI16" s="113"/>
      <c r="AJ16" s="113"/>
      <c r="AK16" s="113"/>
      <c r="AL16" s="182"/>
      <c r="AM16" s="113"/>
      <c r="AN16" s="113"/>
      <c r="AO16" s="113"/>
      <c r="AP16" s="113"/>
      <c r="AQ16" s="113"/>
      <c r="AR16" s="113"/>
      <c r="AS16" s="113"/>
      <c r="AT16" s="113"/>
      <c r="BI16" s="181"/>
    </row>
    <row r="17" spans="1:61" ht="40.5" customHeight="1">
      <c r="A17" s="125">
        <v>31</v>
      </c>
      <c r="B17" s="230" t="s">
        <v>2279</v>
      </c>
      <c r="C17" s="69" t="s">
        <v>1452</v>
      </c>
      <c r="D17" s="77">
        <v>6728.92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13"/>
      <c r="AB17" s="113"/>
      <c r="AC17" s="113"/>
      <c r="AD17" s="113"/>
      <c r="AE17" s="182"/>
      <c r="AF17" s="113"/>
      <c r="AG17" s="113"/>
      <c r="AH17" s="113"/>
      <c r="AI17" s="113"/>
      <c r="AJ17" s="113"/>
      <c r="AK17" s="113"/>
      <c r="AL17" s="182"/>
      <c r="AM17" s="113"/>
      <c r="AN17" s="113"/>
      <c r="AO17" s="113"/>
      <c r="AP17" s="113"/>
      <c r="AQ17" s="113"/>
      <c r="AR17" s="113"/>
      <c r="AS17" s="113"/>
      <c r="AT17" s="113"/>
      <c r="BI17" s="181"/>
    </row>
    <row r="18" spans="1:61" ht="37.5" customHeight="1">
      <c r="A18" s="125">
        <v>31</v>
      </c>
      <c r="B18" s="231" t="s">
        <v>2278</v>
      </c>
      <c r="C18" s="69" t="s">
        <v>2277</v>
      </c>
      <c r="D18" s="77">
        <v>4527.47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13"/>
      <c r="AB18" s="113"/>
      <c r="AC18" s="113"/>
      <c r="AD18" s="113"/>
      <c r="AE18" s="182"/>
      <c r="AF18" s="113"/>
      <c r="AG18" s="113"/>
      <c r="AH18" s="113"/>
      <c r="AI18" s="113"/>
      <c r="AJ18" s="113"/>
      <c r="AK18" s="113"/>
      <c r="AL18" s="182"/>
      <c r="AM18" s="113"/>
      <c r="AN18" s="113"/>
      <c r="AO18" s="113"/>
      <c r="AP18" s="113"/>
      <c r="AQ18" s="113"/>
      <c r="AR18" s="113"/>
      <c r="AS18" s="113"/>
      <c r="AT18" s="113"/>
      <c r="BI18" s="181"/>
    </row>
    <row r="19" spans="1:61" ht="36" customHeight="1">
      <c r="A19" s="125">
        <v>31</v>
      </c>
      <c r="B19" s="232" t="s">
        <v>1529</v>
      </c>
      <c r="C19" s="122" t="s">
        <v>1450</v>
      </c>
      <c r="D19" s="77">
        <v>3560.9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13"/>
      <c r="AB19" s="113"/>
      <c r="AC19" s="113"/>
      <c r="AD19" s="113"/>
      <c r="AE19" s="182"/>
      <c r="AF19" s="113"/>
      <c r="AG19" s="113"/>
      <c r="AH19" s="113"/>
      <c r="AI19" s="113"/>
      <c r="AJ19" s="113"/>
      <c r="AK19" s="113"/>
      <c r="AL19" s="182"/>
      <c r="AM19" s="113"/>
      <c r="AN19" s="113"/>
      <c r="AO19" s="113"/>
      <c r="AP19" s="113"/>
      <c r="AQ19" s="113"/>
      <c r="AR19" s="113"/>
      <c r="AS19" s="113"/>
      <c r="AT19" s="113"/>
      <c r="BI19" s="181"/>
    </row>
    <row r="20" spans="1:61" ht="36" customHeight="1">
      <c r="A20" s="125">
        <v>31</v>
      </c>
      <c r="B20" s="230" t="s">
        <v>1527</v>
      </c>
      <c r="C20" s="69" t="s">
        <v>2416</v>
      </c>
      <c r="D20" s="77" t="s">
        <v>1528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13"/>
      <c r="AB20" s="113"/>
      <c r="AC20" s="113"/>
      <c r="AD20" s="113"/>
      <c r="AE20" s="182"/>
      <c r="AF20" s="113"/>
      <c r="AG20" s="113"/>
      <c r="AH20" s="113"/>
      <c r="AI20" s="113"/>
      <c r="AJ20" s="113"/>
      <c r="AK20" s="113"/>
      <c r="AL20" s="182"/>
      <c r="AM20" s="113"/>
      <c r="AN20" s="113"/>
      <c r="AO20" s="113"/>
      <c r="AP20" s="113"/>
      <c r="AQ20" s="113"/>
      <c r="AR20" s="113"/>
      <c r="AS20" s="113"/>
      <c r="AT20" s="113"/>
      <c r="BI20" s="181"/>
    </row>
    <row r="21" spans="1:61" ht="36" customHeight="1">
      <c r="A21" s="125">
        <v>28</v>
      </c>
      <c r="B21" s="230" t="s">
        <v>2024</v>
      </c>
      <c r="C21" s="69" t="s">
        <v>2422</v>
      </c>
      <c r="D21" s="77" t="s">
        <v>2025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13"/>
      <c r="AB21" s="113"/>
      <c r="AC21" s="113"/>
      <c r="AD21" s="113"/>
      <c r="AE21" s="182"/>
      <c r="AF21" s="113"/>
      <c r="AG21" s="113"/>
      <c r="AH21" s="113"/>
      <c r="AI21" s="113"/>
      <c r="AJ21" s="113"/>
      <c r="AK21" s="113"/>
      <c r="AL21" s="182"/>
      <c r="AM21" s="113"/>
      <c r="AN21" s="113"/>
      <c r="AO21" s="113"/>
      <c r="AP21" s="113"/>
      <c r="AQ21" s="113"/>
      <c r="AR21" s="113"/>
      <c r="AS21" s="113"/>
      <c r="AT21" s="113"/>
      <c r="BI21" s="181"/>
    </row>
    <row r="22" spans="1:61" ht="60" customHeight="1">
      <c r="A22" s="125">
        <v>30</v>
      </c>
      <c r="B22" s="230" t="s">
        <v>2153</v>
      </c>
      <c r="C22" s="69" t="s">
        <v>2029</v>
      </c>
      <c r="D22" s="77" t="s">
        <v>2315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13"/>
      <c r="AB22" s="113"/>
      <c r="AC22" s="113"/>
      <c r="AD22" s="113"/>
      <c r="AE22" s="182"/>
      <c r="AF22" s="113"/>
      <c r="AG22" s="113"/>
      <c r="AH22" s="113"/>
      <c r="AI22" s="113"/>
      <c r="AJ22" s="113"/>
      <c r="AK22" s="113"/>
      <c r="AL22" s="182"/>
      <c r="AM22" s="113"/>
      <c r="AN22" s="113"/>
      <c r="AO22" s="113"/>
      <c r="AP22" s="113"/>
      <c r="AQ22" s="113"/>
      <c r="AR22" s="113"/>
      <c r="AS22" s="113"/>
      <c r="AT22" s="113"/>
      <c r="BI22" s="181"/>
    </row>
    <row r="23" spans="1:61" ht="37.5" customHeight="1">
      <c r="A23" s="229">
        <v>30</v>
      </c>
      <c r="B23" s="231" t="s">
        <v>2154</v>
      </c>
      <c r="C23" s="69" t="s">
        <v>2406</v>
      </c>
      <c r="D23" s="254">
        <v>75968.81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13"/>
      <c r="AB23" s="113"/>
      <c r="AC23" s="113"/>
      <c r="AD23" s="113"/>
      <c r="AE23" s="182"/>
      <c r="AF23" s="113"/>
      <c r="AG23" s="113"/>
      <c r="AH23" s="113"/>
      <c r="AI23" s="113"/>
      <c r="AJ23" s="113"/>
      <c r="AK23" s="113"/>
      <c r="AL23" s="182"/>
      <c r="AM23" s="113"/>
      <c r="AN23" s="113"/>
      <c r="AO23" s="113"/>
      <c r="AP23" s="113"/>
      <c r="AQ23" s="113"/>
      <c r="AR23" s="113"/>
      <c r="AS23" s="113"/>
      <c r="AT23" s="113"/>
      <c r="BI23" s="181"/>
    </row>
    <row r="24" spans="1:61" ht="28.5" customHeight="1">
      <c r="A24" s="319" t="s">
        <v>2030</v>
      </c>
      <c r="B24" s="320"/>
      <c r="C24" s="321"/>
      <c r="D24" s="322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13"/>
      <c r="AB24" s="113"/>
      <c r="AC24" s="113"/>
      <c r="AD24" s="113"/>
      <c r="AE24" s="182"/>
      <c r="AF24" s="113"/>
      <c r="AG24" s="113"/>
      <c r="AH24" s="113"/>
      <c r="AI24" s="113"/>
      <c r="AJ24" s="113"/>
      <c r="AK24" s="113"/>
      <c r="AL24" s="182"/>
      <c r="AM24" s="113"/>
      <c r="AN24" s="113"/>
      <c r="AO24" s="113"/>
      <c r="AP24" s="113"/>
      <c r="AQ24" s="113"/>
      <c r="AR24" s="113"/>
      <c r="AS24" s="113"/>
      <c r="AT24" s="113"/>
      <c r="BI24" s="181"/>
    </row>
    <row r="25" spans="1:61" ht="30.75" customHeight="1">
      <c r="A25" s="125">
        <v>31</v>
      </c>
      <c r="B25" s="228" t="s">
        <v>1</v>
      </c>
      <c r="C25" s="69" t="s">
        <v>1451</v>
      </c>
      <c r="D25" s="77">
        <v>4895.3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13"/>
      <c r="AB25" s="113"/>
      <c r="AC25" s="113"/>
      <c r="AD25" s="113"/>
      <c r="AE25" s="182"/>
      <c r="AF25" s="113"/>
      <c r="AG25" s="113"/>
      <c r="AH25" s="113"/>
      <c r="AI25" s="113"/>
      <c r="AJ25" s="113"/>
      <c r="AK25" s="113"/>
      <c r="AL25" s="182"/>
      <c r="AM25" s="113"/>
      <c r="AN25" s="113"/>
      <c r="AO25" s="113"/>
      <c r="AP25" s="113"/>
      <c r="AQ25" s="113"/>
      <c r="AR25" s="113"/>
      <c r="AS25" s="113"/>
      <c r="AT25" s="113"/>
      <c r="BI25" s="181"/>
    </row>
    <row r="26" spans="1:61" ht="21.75" customHeight="1">
      <c r="A26" s="319" t="s">
        <v>2031</v>
      </c>
      <c r="B26" s="320"/>
      <c r="C26" s="321"/>
      <c r="D26" s="322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13"/>
      <c r="AB26" s="113"/>
      <c r="AC26" s="113"/>
      <c r="AD26" s="113"/>
      <c r="AE26" s="182"/>
      <c r="AF26" s="113"/>
      <c r="AG26" s="113"/>
      <c r="AH26" s="113"/>
      <c r="AI26" s="113"/>
      <c r="AJ26" s="113"/>
      <c r="AK26" s="113"/>
      <c r="AL26" s="182"/>
      <c r="AM26" s="113"/>
      <c r="AN26" s="113"/>
      <c r="AO26" s="113"/>
      <c r="AP26" s="113"/>
      <c r="AQ26" s="113"/>
      <c r="AR26" s="113"/>
      <c r="AS26" s="113"/>
      <c r="AT26" s="113"/>
      <c r="BI26" s="181"/>
    </row>
    <row r="27" spans="1:61" ht="36" customHeight="1">
      <c r="A27" s="125">
        <v>31</v>
      </c>
      <c r="B27" s="228" t="s">
        <v>1</v>
      </c>
      <c r="C27" s="69" t="s">
        <v>2163</v>
      </c>
      <c r="D27" s="77">
        <v>1947.8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13"/>
      <c r="AB27" s="113"/>
      <c r="AC27" s="113"/>
      <c r="AD27" s="113"/>
      <c r="AE27" s="182"/>
      <c r="AF27" s="113"/>
      <c r="AG27" s="113"/>
      <c r="AH27" s="113"/>
      <c r="AI27" s="113"/>
      <c r="AJ27" s="113"/>
      <c r="AK27" s="113"/>
      <c r="AL27" s="182"/>
      <c r="AM27" s="113"/>
      <c r="AN27" s="113"/>
      <c r="AO27" s="113"/>
      <c r="AP27" s="113"/>
      <c r="AQ27" s="113"/>
      <c r="AR27" s="113"/>
      <c r="AS27" s="113"/>
      <c r="AT27" s="113"/>
      <c r="BI27" s="181"/>
    </row>
    <row r="28" spans="1:61" ht="28.5" customHeight="1">
      <c r="A28" s="319" t="s">
        <v>2426</v>
      </c>
      <c r="B28" s="320"/>
      <c r="C28" s="321"/>
      <c r="D28" s="322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13"/>
      <c r="AB28" s="113"/>
      <c r="AC28" s="113"/>
      <c r="AD28" s="113"/>
      <c r="AE28" s="182"/>
      <c r="AF28" s="113"/>
      <c r="AG28" s="113"/>
      <c r="AH28" s="113"/>
      <c r="AI28" s="113"/>
      <c r="AJ28" s="113"/>
      <c r="AK28" s="113"/>
      <c r="AL28" s="182"/>
      <c r="AM28" s="113"/>
      <c r="AN28" s="113"/>
      <c r="AO28" s="113"/>
      <c r="AP28" s="113"/>
      <c r="AQ28" s="113"/>
      <c r="AR28" s="113"/>
      <c r="AS28" s="113"/>
      <c r="AT28" s="113"/>
      <c r="BI28" s="181"/>
    </row>
    <row r="29" spans="1:61" ht="40.5" customHeight="1">
      <c r="A29" s="250">
        <v>31</v>
      </c>
      <c r="B29" s="228" t="s">
        <v>2423</v>
      </c>
      <c r="C29" s="122" t="s">
        <v>2430</v>
      </c>
      <c r="D29" s="251">
        <v>1788.5</v>
      </c>
      <c r="E29" s="299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13"/>
      <c r="AB29" s="113"/>
      <c r="AC29" s="113"/>
      <c r="AD29" s="113"/>
      <c r="AE29" s="182"/>
      <c r="AF29" s="113"/>
      <c r="AG29" s="113"/>
      <c r="AH29" s="113"/>
      <c r="AI29" s="113"/>
      <c r="AJ29" s="113"/>
      <c r="AK29" s="113"/>
      <c r="AL29" s="182"/>
      <c r="AM29" s="113"/>
      <c r="AN29" s="113"/>
      <c r="AO29" s="113"/>
      <c r="AP29" s="113"/>
      <c r="AQ29" s="113"/>
      <c r="AR29" s="113"/>
      <c r="AS29" s="113"/>
      <c r="AT29" s="113"/>
      <c r="BI29" s="181"/>
    </row>
    <row r="30" spans="1:61" ht="36" customHeight="1">
      <c r="A30" s="250">
        <v>31</v>
      </c>
      <c r="B30" s="228" t="s">
        <v>2424</v>
      </c>
      <c r="C30" s="122" t="s">
        <v>2430</v>
      </c>
      <c r="D30" s="251">
        <v>3577</v>
      </c>
      <c r="E30" s="299"/>
      <c r="F30" s="285"/>
      <c r="G30" s="36"/>
      <c r="H30" s="36"/>
      <c r="I30" s="36"/>
      <c r="J30" s="36"/>
      <c r="K30" s="36"/>
      <c r="L30" s="36"/>
      <c r="M30" s="36"/>
      <c r="N30" s="36"/>
      <c r="O30" s="36"/>
      <c r="AA30" s="113"/>
      <c r="AB30" s="113"/>
      <c r="AC30" s="113"/>
      <c r="AD30" s="113"/>
      <c r="AE30" s="182"/>
      <c r="AF30" s="113"/>
      <c r="AG30" s="113"/>
      <c r="AH30" s="113"/>
      <c r="AI30" s="113"/>
      <c r="AJ30" s="113"/>
      <c r="AK30" s="113"/>
      <c r="AL30" s="182"/>
      <c r="AM30" s="113"/>
      <c r="AN30" s="113"/>
      <c r="AO30" s="113"/>
      <c r="AP30" s="113"/>
      <c r="AQ30" s="113"/>
      <c r="AR30" s="113"/>
      <c r="AS30" s="113"/>
      <c r="AT30" s="113"/>
      <c r="BI30" s="181"/>
    </row>
    <row r="31" spans="1:61" ht="43.5" customHeight="1">
      <c r="A31" s="250">
        <v>31</v>
      </c>
      <c r="B31" s="228" t="s">
        <v>2425</v>
      </c>
      <c r="C31" s="122" t="s">
        <v>2430</v>
      </c>
      <c r="D31" s="251">
        <v>775.3</v>
      </c>
      <c r="E31" s="299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13"/>
      <c r="AB31" s="113"/>
      <c r="AC31" s="113"/>
      <c r="AD31" s="113"/>
      <c r="AE31" s="182"/>
      <c r="AF31" s="113"/>
      <c r="AG31" s="113"/>
      <c r="AH31" s="113"/>
      <c r="AI31" s="113"/>
      <c r="AJ31" s="113"/>
      <c r="AK31" s="113"/>
      <c r="AL31" s="182"/>
      <c r="AM31" s="113"/>
      <c r="AN31" s="113"/>
      <c r="AO31" s="113"/>
      <c r="AP31" s="113"/>
      <c r="AQ31" s="113"/>
      <c r="AR31" s="113"/>
      <c r="AS31" s="113"/>
      <c r="AT31" s="113"/>
      <c r="BI31" s="181"/>
    </row>
    <row r="32" spans="1:61" ht="41.25" customHeight="1">
      <c r="A32" s="250">
        <v>31</v>
      </c>
      <c r="B32" s="228" t="s">
        <v>2427</v>
      </c>
      <c r="C32" s="122" t="s">
        <v>2430</v>
      </c>
      <c r="D32" s="251">
        <v>1252</v>
      </c>
      <c r="E32" s="299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13"/>
      <c r="AB32" s="113"/>
      <c r="AC32" s="113"/>
      <c r="AD32" s="113"/>
      <c r="AE32" s="182"/>
      <c r="AF32" s="113"/>
      <c r="AG32" s="113"/>
      <c r="AH32" s="113"/>
      <c r="AI32" s="113"/>
      <c r="AJ32" s="113"/>
      <c r="AK32" s="113"/>
      <c r="AL32" s="182"/>
      <c r="AM32" s="113"/>
      <c r="AN32" s="113"/>
      <c r="AO32" s="113"/>
      <c r="AP32" s="113"/>
      <c r="AQ32" s="113"/>
      <c r="AR32" s="113"/>
      <c r="AS32" s="113"/>
      <c r="AT32" s="113"/>
      <c r="BI32" s="181"/>
    </row>
    <row r="33" spans="1:61" ht="33.75" customHeight="1">
      <c r="A33" s="250">
        <v>31</v>
      </c>
      <c r="B33" s="228" t="s">
        <v>2429</v>
      </c>
      <c r="C33" s="122" t="s">
        <v>2428</v>
      </c>
      <c r="D33" s="251">
        <v>385.1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13"/>
      <c r="AB33" s="113"/>
      <c r="AC33" s="113"/>
      <c r="AD33" s="113"/>
      <c r="AE33" s="182"/>
      <c r="AF33" s="113"/>
      <c r="AG33" s="113"/>
      <c r="AH33" s="113"/>
      <c r="AI33" s="113"/>
      <c r="AJ33" s="113"/>
      <c r="AK33" s="113"/>
      <c r="AL33" s="182"/>
      <c r="AM33" s="113"/>
      <c r="AN33" s="113"/>
      <c r="AO33" s="113"/>
      <c r="AP33" s="113"/>
      <c r="AQ33" s="113"/>
      <c r="AR33" s="113"/>
      <c r="AS33" s="113"/>
      <c r="AT33" s="113"/>
      <c r="BI33" s="181"/>
    </row>
    <row r="34" spans="1:61" ht="54.75" customHeight="1">
      <c r="A34" s="340" t="s">
        <v>2372</v>
      </c>
      <c r="B34" s="310"/>
      <c r="C34" s="310"/>
      <c r="D34" s="311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13"/>
      <c r="AB34" s="113"/>
      <c r="AC34" s="113"/>
      <c r="AD34" s="113"/>
      <c r="AE34" s="182"/>
      <c r="AF34" s="113"/>
      <c r="AG34" s="113"/>
      <c r="AH34" s="113"/>
      <c r="AI34" s="113"/>
      <c r="AJ34" s="113"/>
      <c r="AK34" s="113"/>
      <c r="AL34" s="182"/>
      <c r="AM34" s="113"/>
      <c r="AN34" s="113"/>
      <c r="AO34" s="113"/>
      <c r="AP34" s="113"/>
      <c r="AQ34" s="113"/>
      <c r="AR34" s="113"/>
      <c r="AS34" s="113"/>
      <c r="AT34" s="113"/>
      <c r="BI34" s="181"/>
    </row>
    <row r="35" spans="1:61" ht="32.25" customHeight="1">
      <c r="A35" s="312" t="s">
        <v>2366</v>
      </c>
      <c r="B35" s="313"/>
      <c r="C35" s="314"/>
      <c r="D35" s="315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13"/>
      <c r="AB35" s="113"/>
      <c r="AC35" s="113"/>
      <c r="AD35" s="113"/>
      <c r="AE35" s="182"/>
      <c r="AF35" s="113"/>
      <c r="AG35" s="113"/>
      <c r="AH35" s="113"/>
      <c r="AI35" s="113"/>
      <c r="AJ35" s="113"/>
      <c r="AK35" s="113"/>
      <c r="AL35" s="182"/>
      <c r="AM35" s="113"/>
      <c r="AN35" s="113"/>
      <c r="AO35" s="113"/>
      <c r="AP35" s="113"/>
      <c r="AQ35" s="113"/>
      <c r="AR35" s="113"/>
      <c r="AS35" s="113"/>
      <c r="AT35" s="113"/>
      <c r="BI35" s="181"/>
    </row>
    <row r="36" spans="1:61" ht="54.75" customHeight="1">
      <c r="A36" s="125">
        <v>30</v>
      </c>
      <c r="B36" s="232" t="s">
        <v>2317</v>
      </c>
      <c r="C36" s="69" t="s">
        <v>2407</v>
      </c>
      <c r="D36" s="77">
        <v>5473.8280799999993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13"/>
      <c r="AB36" s="113"/>
      <c r="AC36" s="113"/>
      <c r="AD36" s="113"/>
      <c r="AE36" s="182"/>
      <c r="AF36" s="113"/>
      <c r="AG36" s="113"/>
      <c r="AH36" s="113"/>
      <c r="AI36" s="113"/>
      <c r="AJ36" s="113"/>
      <c r="AK36" s="113"/>
      <c r="AL36" s="182"/>
      <c r="AM36" s="113"/>
      <c r="AN36" s="113"/>
      <c r="AO36" s="113"/>
      <c r="AP36" s="113"/>
      <c r="AQ36" s="113"/>
      <c r="AR36" s="113"/>
      <c r="AS36" s="113"/>
      <c r="AT36" s="113"/>
      <c r="BI36" s="181"/>
    </row>
    <row r="37" spans="1:61" ht="54.75" customHeight="1">
      <c r="A37" s="125">
        <v>30</v>
      </c>
      <c r="B37" s="232" t="s">
        <v>2318</v>
      </c>
      <c r="C37" s="69" t="s">
        <v>2407</v>
      </c>
      <c r="D37" s="77">
        <v>4537.5227799999993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13"/>
      <c r="AB37" s="113"/>
      <c r="AC37" s="113"/>
      <c r="AD37" s="113"/>
      <c r="AE37" s="182"/>
      <c r="AF37" s="113"/>
      <c r="AG37" s="113"/>
      <c r="AH37" s="113"/>
      <c r="AI37" s="113"/>
      <c r="AJ37" s="113"/>
      <c r="AK37" s="113"/>
      <c r="AL37" s="182"/>
      <c r="AM37" s="113"/>
      <c r="AN37" s="113"/>
      <c r="AO37" s="113"/>
      <c r="AP37" s="113"/>
      <c r="AQ37" s="113"/>
      <c r="AR37" s="113"/>
      <c r="AS37" s="113"/>
      <c r="AT37" s="113"/>
      <c r="BI37" s="181"/>
    </row>
    <row r="38" spans="1:61" ht="39" customHeight="1" thickBot="1">
      <c r="A38" s="245">
        <v>30</v>
      </c>
      <c r="B38" s="249" t="s">
        <v>2319</v>
      </c>
      <c r="C38" s="281" t="s">
        <v>2407</v>
      </c>
      <c r="D38" s="244">
        <v>7202.4349599999987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13"/>
      <c r="AB38" s="113"/>
      <c r="AC38" s="113"/>
      <c r="AD38" s="113"/>
      <c r="AE38" s="182"/>
      <c r="AF38" s="113"/>
      <c r="AG38" s="113"/>
      <c r="AH38" s="113"/>
      <c r="AI38" s="113"/>
      <c r="AJ38" s="113"/>
      <c r="AK38" s="113"/>
      <c r="AL38" s="182"/>
      <c r="AM38" s="113"/>
      <c r="AN38" s="113"/>
      <c r="AO38" s="113"/>
      <c r="AP38" s="113"/>
      <c r="AQ38" s="113"/>
      <c r="AR38" s="113"/>
      <c r="AS38" s="113"/>
      <c r="AT38" s="113"/>
      <c r="BI38" s="181"/>
    </row>
    <row r="39" spans="1:61" ht="29.25" customHeight="1">
      <c r="A39" s="336" t="s">
        <v>2367</v>
      </c>
      <c r="B39" s="337"/>
      <c r="C39" s="338"/>
      <c r="D39" s="339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13"/>
      <c r="AB39" s="113"/>
      <c r="AC39" s="113"/>
      <c r="AD39" s="113"/>
      <c r="AE39" s="182"/>
      <c r="AF39" s="113"/>
      <c r="AG39" s="113"/>
      <c r="AH39" s="113"/>
      <c r="AI39" s="113"/>
      <c r="AJ39" s="113"/>
      <c r="AK39" s="113"/>
      <c r="AL39" s="182"/>
      <c r="AM39" s="113"/>
      <c r="AN39" s="113"/>
      <c r="AO39" s="113"/>
      <c r="AP39" s="113"/>
      <c r="AQ39" s="113"/>
      <c r="AR39" s="113"/>
      <c r="AS39" s="113"/>
      <c r="AT39" s="113"/>
      <c r="BI39" s="181"/>
    </row>
    <row r="40" spans="1:61" ht="43.5" customHeight="1">
      <c r="A40" s="245">
        <v>30</v>
      </c>
      <c r="B40" s="246" t="s">
        <v>2320</v>
      </c>
      <c r="C40" s="242" t="s">
        <v>2277</v>
      </c>
      <c r="D40" s="244">
        <v>11042.04</v>
      </c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AA40" s="113"/>
      <c r="AB40" s="113"/>
      <c r="AC40" s="113"/>
      <c r="AD40" s="113"/>
      <c r="AE40" s="182"/>
      <c r="AF40" s="113"/>
      <c r="AG40" s="113"/>
      <c r="AH40" s="113"/>
      <c r="AI40" s="113"/>
      <c r="AJ40" s="113"/>
      <c r="AK40" s="113"/>
      <c r="AL40" s="182"/>
      <c r="AM40" s="113"/>
      <c r="AN40" s="113"/>
      <c r="AO40" s="113"/>
      <c r="AP40" s="113"/>
      <c r="AQ40" s="113"/>
      <c r="AR40" s="113"/>
      <c r="AS40" s="113"/>
      <c r="AT40" s="113"/>
      <c r="BI40" s="181"/>
    </row>
    <row r="41" spans="1:61" ht="43.5" customHeight="1">
      <c r="A41" s="245">
        <v>30</v>
      </c>
      <c r="B41" s="246" t="s">
        <v>2321</v>
      </c>
      <c r="C41" s="242" t="s">
        <v>2277</v>
      </c>
      <c r="D41" s="244">
        <v>4169.01</v>
      </c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AA41" s="113"/>
      <c r="AB41" s="113"/>
      <c r="AC41" s="113"/>
      <c r="AD41" s="113"/>
      <c r="AE41" s="182"/>
      <c r="AF41" s="113"/>
      <c r="AG41" s="113"/>
      <c r="AH41" s="113"/>
      <c r="AI41" s="113"/>
      <c r="AJ41" s="113"/>
      <c r="AK41" s="113"/>
      <c r="AL41" s="182"/>
      <c r="AM41" s="113"/>
      <c r="AN41" s="113"/>
      <c r="AO41" s="113"/>
      <c r="AP41" s="113"/>
      <c r="AQ41" s="113"/>
      <c r="AR41" s="113"/>
      <c r="AS41" s="113"/>
      <c r="AT41" s="113"/>
      <c r="BI41" s="181"/>
    </row>
    <row r="42" spans="1:61" ht="43.5" customHeight="1">
      <c r="A42" s="245">
        <v>30</v>
      </c>
      <c r="B42" s="246" t="s">
        <v>2322</v>
      </c>
      <c r="C42" s="242" t="s">
        <v>2277</v>
      </c>
      <c r="D42" s="244">
        <v>9270.2800000000007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AA42" s="113"/>
      <c r="AB42" s="113"/>
      <c r="AC42" s="113"/>
      <c r="AD42" s="113"/>
      <c r="AE42" s="182"/>
      <c r="AF42" s="113"/>
      <c r="AG42" s="113"/>
      <c r="AH42" s="113"/>
      <c r="AI42" s="113"/>
      <c r="AJ42" s="113"/>
      <c r="AK42" s="113"/>
      <c r="AL42" s="182"/>
      <c r="AM42" s="113"/>
      <c r="AN42" s="113"/>
      <c r="AO42" s="113"/>
      <c r="AP42" s="113"/>
      <c r="AQ42" s="113"/>
      <c r="AR42" s="113"/>
      <c r="AS42" s="113"/>
      <c r="AT42" s="113"/>
      <c r="BI42" s="181"/>
    </row>
    <row r="43" spans="1:61" ht="43.5" customHeight="1">
      <c r="A43" s="245">
        <v>30</v>
      </c>
      <c r="B43" s="246" t="s">
        <v>2323</v>
      </c>
      <c r="C43" s="242" t="s">
        <v>2277</v>
      </c>
      <c r="D43" s="244">
        <v>4527.47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AA43" s="113"/>
      <c r="AB43" s="113"/>
      <c r="AC43" s="113"/>
      <c r="AD43" s="113"/>
      <c r="AE43" s="182"/>
      <c r="AF43" s="113"/>
      <c r="AG43" s="113"/>
      <c r="AH43" s="113"/>
      <c r="AI43" s="113"/>
      <c r="AJ43" s="113"/>
      <c r="AK43" s="113"/>
      <c r="AL43" s="182"/>
      <c r="AM43" s="113"/>
      <c r="AN43" s="113"/>
      <c r="AO43" s="113"/>
      <c r="AP43" s="113"/>
      <c r="AQ43" s="113"/>
      <c r="AR43" s="113"/>
      <c r="AS43" s="113"/>
      <c r="AT43" s="113"/>
      <c r="BI43" s="181"/>
    </row>
    <row r="44" spans="1:61" ht="84" customHeight="1">
      <c r="A44" s="245">
        <v>30</v>
      </c>
      <c r="B44" s="298" t="s">
        <v>2435</v>
      </c>
      <c r="C44" s="242" t="s">
        <v>2432</v>
      </c>
      <c r="D44" s="244">
        <v>8042.84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AA44" s="113"/>
      <c r="AB44" s="113"/>
      <c r="AC44" s="113"/>
      <c r="AD44" s="113"/>
      <c r="AE44" s="182"/>
      <c r="AF44" s="113"/>
      <c r="AG44" s="113"/>
      <c r="AH44" s="113"/>
      <c r="AI44" s="113"/>
      <c r="AJ44" s="113"/>
      <c r="AK44" s="113"/>
      <c r="AL44" s="182"/>
      <c r="AM44" s="113"/>
      <c r="AN44" s="113"/>
      <c r="AO44" s="113"/>
      <c r="AP44" s="113"/>
      <c r="AQ44" s="113"/>
      <c r="AR44" s="113"/>
      <c r="AS44" s="113"/>
      <c r="AT44" s="113"/>
      <c r="BI44" s="181"/>
    </row>
    <row r="45" spans="1:61" ht="84" customHeight="1">
      <c r="A45" s="245">
        <v>30</v>
      </c>
      <c r="B45" s="298" t="s">
        <v>2436</v>
      </c>
      <c r="C45" s="242" t="s">
        <v>2433</v>
      </c>
      <c r="D45" s="244">
        <v>8042.84</v>
      </c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AA45" s="113"/>
      <c r="AB45" s="113"/>
      <c r="AC45" s="113"/>
      <c r="AD45" s="113"/>
      <c r="AE45" s="182"/>
      <c r="AF45" s="113"/>
      <c r="AG45" s="113"/>
      <c r="AH45" s="113"/>
      <c r="AI45" s="113"/>
      <c r="AJ45" s="113"/>
      <c r="AK45" s="113"/>
      <c r="AL45" s="182"/>
      <c r="AM45" s="113"/>
      <c r="AN45" s="113"/>
      <c r="AO45" s="113"/>
      <c r="AP45" s="113"/>
      <c r="AQ45" s="113"/>
      <c r="AR45" s="113"/>
      <c r="AS45" s="113"/>
      <c r="AT45" s="113"/>
      <c r="BI45" s="181"/>
    </row>
    <row r="46" spans="1:61" ht="100.5" customHeight="1" thickBot="1">
      <c r="A46" s="125">
        <v>30</v>
      </c>
      <c r="B46" s="228" t="s">
        <v>2431</v>
      </c>
      <c r="C46" s="69" t="s">
        <v>2277</v>
      </c>
      <c r="D46" s="77">
        <v>9900.2800000000007</v>
      </c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AA46" s="113"/>
      <c r="AB46" s="113"/>
      <c r="AC46" s="113"/>
      <c r="AD46" s="113"/>
      <c r="AE46" s="182"/>
      <c r="AF46" s="113"/>
      <c r="AG46" s="113"/>
      <c r="AH46" s="113"/>
      <c r="AI46" s="113"/>
      <c r="AJ46" s="113"/>
      <c r="AK46" s="113"/>
      <c r="AL46" s="182"/>
      <c r="AM46" s="113"/>
      <c r="AN46" s="113"/>
      <c r="AO46" s="113"/>
      <c r="AP46" s="113"/>
      <c r="AQ46" s="113"/>
      <c r="AR46" s="113"/>
      <c r="AS46" s="113"/>
      <c r="AT46" s="113"/>
      <c r="BI46" s="181"/>
    </row>
    <row r="47" spans="1:61" ht="61.5" customHeight="1">
      <c r="A47" s="336" t="s">
        <v>2412</v>
      </c>
      <c r="B47" s="337"/>
      <c r="C47" s="338"/>
      <c r="D47" s="339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AA47" s="113"/>
      <c r="AB47" s="113"/>
      <c r="AC47" s="113"/>
      <c r="AD47" s="113"/>
      <c r="AE47" s="182"/>
      <c r="AF47" s="113"/>
      <c r="AG47" s="113"/>
      <c r="AH47" s="113"/>
      <c r="AI47" s="113"/>
      <c r="AJ47" s="113"/>
      <c r="AK47" s="113"/>
      <c r="AL47" s="182"/>
      <c r="AM47" s="113"/>
      <c r="AN47" s="113"/>
      <c r="AO47" s="113"/>
      <c r="AP47" s="113"/>
      <c r="AQ47" s="113"/>
      <c r="AR47" s="113"/>
      <c r="AS47" s="113"/>
      <c r="AT47" s="113"/>
      <c r="BI47" s="181"/>
    </row>
    <row r="48" spans="1:61" ht="43.5" customHeight="1">
      <c r="A48" s="245">
        <v>30</v>
      </c>
      <c r="B48" s="246" t="s">
        <v>2320</v>
      </c>
      <c r="C48" s="242" t="s">
        <v>2413</v>
      </c>
      <c r="D48" s="244">
        <v>11042.04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AA48" s="113"/>
      <c r="AB48" s="113"/>
      <c r="AC48" s="113"/>
      <c r="AD48" s="113"/>
      <c r="AE48" s="182"/>
      <c r="AF48" s="113"/>
      <c r="AG48" s="113"/>
      <c r="AH48" s="113"/>
      <c r="AI48" s="113"/>
      <c r="AJ48" s="113"/>
      <c r="AK48" s="113"/>
      <c r="AL48" s="182"/>
      <c r="AM48" s="113"/>
      <c r="AN48" s="113"/>
      <c r="AO48" s="113"/>
      <c r="AP48" s="113"/>
      <c r="AQ48" s="113"/>
      <c r="AR48" s="113"/>
      <c r="AS48" s="113"/>
      <c r="AT48" s="113"/>
      <c r="BI48" s="181"/>
    </row>
    <row r="49" spans="1:61" ht="43.5" customHeight="1">
      <c r="A49" s="245">
        <v>30</v>
      </c>
      <c r="B49" s="246" t="s">
        <v>2321</v>
      </c>
      <c r="C49" s="242" t="s">
        <v>2413</v>
      </c>
      <c r="D49" s="244">
        <v>4169.01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AA49" s="113"/>
      <c r="AB49" s="113"/>
      <c r="AC49" s="113"/>
      <c r="AD49" s="113"/>
      <c r="AE49" s="182"/>
      <c r="AF49" s="113"/>
      <c r="AG49" s="113"/>
      <c r="AH49" s="113"/>
      <c r="AI49" s="113"/>
      <c r="AJ49" s="113"/>
      <c r="AK49" s="113"/>
      <c r="AL49" s="182"/>
      <c r="AM49" s="113"/>
      <c r="AN49" s="113"/>
      <c r="AO49" s="113"/>
      <c r="AP49" s="113"/>
      <c r="AQ49" s="113"/>
      <c r="AR49" s="113"/>
      <c r="AS49" s="113"/>
      <c r="AT49" s="113"/>
      <c r="BI49" s="181"/>
    </row>
    <row r="50" spans="1:61" ht="43.5" customHeight="1">
      <c r="A50" s="245">
        <v>30</v>
      </c>
      <c r="B50" s="246" t="s">
        <v>2322</v>
      </c>
      <c r="C50" s="242" t="s">
        <v>2413</v>
      </c>
      <c r="D50" s="244">
        <v>9270.2800000000007</v>
      </c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AA50" s="113"/>
      <c r="AB50" s="113"/>
      <c r="AC50" s="113"/>
      <c r="AD50" s="113"/>
      <c r="AE50" s="182"/>
      <c r="AF50" s="113"/>
      <c r="AG50" s="113"/>
      <c r="AH50" s="113"/>
      <c r="AI50" s="113"/>
      <c r="AJ50" s="113"/>
      <c r="AK50" s="113"/>
      <c r="AL50" s="182"/>
      <c r="AM50" s="113"/>
      <c r="AN50" s="113"/>
      <c r="AO50" s="113"/>
      <c r="AP50" s="113"/>
      <c r="AQ50" s="113"/>
      <c r="AR50" s="113"/>
      <c r="AS50" s="113"/>
      <c r="AT50" s="113"/>
      <c r="BI50" s="181"/>
    </row>
    <row r="51" spans="1:61" ht="43.5" customHeight="1">
      <c r="A51" s="245">
        <v>30</v>
      </c>
      <c r="B51" s="246" t="s">
        <v>2323</v>
      </c>
      <c r="C51" s="242" t="s">
        <v>2413</v>
      </c>
      <c r="D51" s="244">
        <v>4527.47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AA51" s="113"/>
      <c r="AB51" s="113"/>
      <c r="AC51" s="113"/>
      <c r="AD51" s="113"/>
      <c r="AE51" s="182"/>
      <c r="AF51" s="113"/>
      <c r="AG51" s="113"/>
      <c r="AH51" s="113"/>
      <c r="AI51" s="113"/>
      <c r="AJ51" s="113"/>
      <c r="AK51" s="113"/>
      <c r="AL51" s="182"/>
      <c r="AM51" s="113"/>
      <c r="AN51" s="113"/>
      <c r="AO51" s="113"/>
      <c r="AP51" s="113"/>
      <c r="AQ51" s="113"/>
      <c r="AR51" s="113"/>
      <c r="AS51" s="113"/>
      <c r="AT51" s="113"/>
      <c r="BI51" s="181"/>
    </row>
    <row r="52" spans="1:61" ht="33" customHeight="1">
      <c r="A52" s="312" t="s">
        <v>2414</v>
      </c>
      <c r="B52" s="313"/>
      <c r="C52" s="314"/>
      <c r="D52" s="315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AA52" s="113"/>
      <c r="AB52" s="113"/>
      <c r="AC52" s="113"/>
      <c r="AD52" s="113"/>
      <c r="AE52" s="182"/>
      <c r="AF52" s="113"/>
      <c r="AG52" s="113"/>
      <c r="AH52" s="113"/>
      <c r="AI52" s="113"/>
      <c r="AJ52" s="113"/>
      <c r="AK52" s="113"/>
      <c r="AL52" s="182"/>
      <c r="AM52" s="113"/>
      <c r="AN52" s="113"/>
      <c r="AO52" s="113"/>
      <c r="AP52" s="113"/>
      <c r="AQ52" s="113"/>
      <c r="AR52" s="113"/>
      <c r="AS52" s="113"/>
      <c r="AT52" s="113"/>
      <c r="BI52" s="181"/>
    </row>
    <row r="53" spans="1:61" ht="26.25" customHeight="1">
      <c r="A53" s="125">
        <v>29</v>
      </c>
      <c r="B53" s="228" t="s">
        <v>9</v>
      </c>
      <c r="C53" s="233" t="s">
        <v>2418</v>
      </c>
      <c r="D53" s="77">
        <v>1059.17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AA53" s="113"/>
      <c r="AB53" s="113"/>
      <c r="AC53" s="113"/>
      <c r="AD53" s="113"/>
      <c r="AE53" s="182"/>
      <c r="AF53" s="113"/>
      <c r="AG53" s="113"/>
      <c r="AH53" s="113"/>
      <c r="AI53" s="113"/>
      <c r="AJ53" s="113"/>
      <c r="AK53" s="113"/>
      <c r="AL53" s="182"/>
      <c r="AM53" s="113"/>
      <c r="AN53" s="113"/>
      <c r="AO53" s="113"/>
      <c r="AP53" s="113"/>
      <c r="AQ53" s="113"/>
      <c r="AR53" s="113"/>
      <c r="AS53" s="113"/>
      <c r="AT53" s="113"/>
      <c r="BI53" s="181"/>
    </row>
    <row r="54" spans="1:61" ht="26.25" customHeight="1">
      <c r="A54" s="125">
        <v>29</v>
      </c>
      <c r="B54" s="228" t="s">
        <v>11</v>
      </c>
      <c r="C54" s="233" t="s">
        <v>2418</v>
      </c>
      <c r="D54" s="77">
        <v>1128.3900000000001</v>
      </c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AA54" s="113"/>
      <c r="AB54" s="113"/>
      <c r="AC54" s="113"/>
      <c r="AD54" s="113"/>
      <c r="AE54" s="182"/>
      <c r="AF54" s="113"/>
      <c r="AG54" s="113"/>
      <c r="AH54" s="113"/>
      <c r="AI54" s="113"/>
      <c r="AJ54" s="113"/>
      <c r="AK54" s="113"/>
      <c r="AL54" s="182"/>
      <c r="AM54" s="113"/>
      <c r="AN54" s="113"/>
      <c r="AO54" s="113"/>
      <c r="AP54" s="113"/>
      <c r="AQ54" s="113"/>
      <c r="AR54" s="113"/>
      <c r="AS54" s="113"/>
      <c r="AT54" s="113"/>
      <c r="BI54" s="181"/>
    </row>
    <row r="55" spans="1:61" ht="26.25" customHeight="1">
      <c r="A55" s="125">
        <v>29</v>
      </c>
      <c r="B55" s="228" t="s">
        <v>2165</v>
      </c>
      <c r="C55" s="233" t="s">
        <v>2418</v>
      </c>
      <c r="D55" s="77">
        <v>913.06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AA55" s="113"/>
      <c r="AB55" s="113"/>
      <c r="AC55" s="113"/>
      <c r="AD55" s="113"/>
      <c r="AE55" s="182"/>
      <c r="AF55" s="113"/>
      <c r="AG55" s="113"/>
      <c r="AH55" s="113"/>
      <c r="AI55" s="113"/>
      <c r="AJ55" s="113"/>
      <c r="AK55" s="113"/>
      <c r="AL55" s="182"/>
      <c r="AM55" s="113"/>
      <c r="AN55" s="113"/>
      <c r="AO55" s="113"/>
      <c r="AP55" s="113"/>
      <c r="AQ55" s="113"/>
      <c r="AR55" s="113"/>
      <c r="AS55" s="113"/>
      <c r="AT55" s="113"/>
      <c r="BI55" s="181"/>
    </row>
    <row r="56" spans="1:61" ht="26.25" customHeight="1">
      <c r="A56" s="125">
        <v>29</v>
      </c>
      <c r="B56" s="228" t="s">
        <v>413</v>
      </c>
      <c r="C56" s="233" t="s">
        <v>2418</v>
      </c>
      <c r="D56" s="77">
        <v>2179.02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AA56" s="113"/>
      <c r="AB56" s="113"/>
      <c r="AC56" s="113"/>
      <c r="AD56" s="113"/>
      <c r="AE56" s="182"/>
      <c r="AF56" s="113"/>
      <c r="AG56" s="113"/>
      <c r="AH56" s="113"/>
      <c r="AI56" s="113"/>
      <c r="AJ56" s="113"/>
      <c r="AK56" s="113"/>
      <c r="AL56" s="182"/>
      <c r="AM56" s="113"/>
      <c r="AN56" s="113"/>
      <c r="AO56" s="113"/>
      <c r="AP56" s="113"/>
      <c r="AQ56" s="113"/>
      <c r="AR56" s="113"/>
      <c r="AS56" s="113"/>
      <c r="AT56" s="113"/>
      <c r="BI56" s="181"/>
    </row>
    <row r="57" spans="1:61" ht="26.25" customHeight="1">
      <c r="A57" s="125">
        <v>29</v>
      </c>
      <c r="B57" s="228" t="s">
        <v>2053</v>
      </c>
      <c r="C57" s="233" t="s">
        <v>2418</v>
      </c>
      <c r="D57" s="77">
        <v>909.84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AA57" s="113"/>
      <c r="AB57" s="113"/>
      <c r="AC57" s="113"/>
      <c r="AD57" s="113"/>
      <c r="AE57" s="182"/>
      <c r="AF57" s="113"/>
      <c r="AG57" s="113"/>
      <c r="AH57" s="113"/>
      <c r="AI57" s="113"/>
      <c r="AJ57" s="113"/>
      <c r="AK57" s="113"/>
      <c r="AL57" s="182"/>
      <c r="AM57" s="113"/>
      <c r="AN57" s="113"/>
      <c r="AO57" s="113"/>
      <c r="AP57" s="113"/>
      <c r="AQ57" s="113"/>
      <c r="AR57" s="113"/>
      <c r="AS57" s="113"/>
      <c r="AT57" s="113"/>
      <c r="BI57" s="181"/>
    </row>
    <row r="58" spans="1:61" ht="26.25" customHeight="1">
      <c r="A58" s="125">
        <v>29</v>
      </c>
      <c r="B58" s="228" t="s">
        <v>5</v>
      </c>
      <c r="C58" s="233" t="s">
        <v>2418</v>
      </c>
      <c r="D58" s="77">
        <v>1590.12</v>
      </c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AA58" s="113"/>
      <c r="AB58" s="113"/>
      <c r="AC58" s="113"/>
      <c r="AD58" s="113"/>
      <c r="AE58" s="182"/>
      <c r="AF58" s="113"/>
      <c r="AG58" s="113"/>
      <c r="AH58" s="113"/>
      <c r="AI58" s="113"/>
      <c r="AJ58" s="113"/>
      <c r="AK58" s="113"/>
      <c r="AL58" s="182"/>
      <c r="AM58" s="113"/>
      <c r="AN58" s="113"/>
      <c r="AO58" s="113"/>
      <c r="AP58" s="113"/>
      <c r="AQ58" s="113"/>
      <c r="AR58" s="113"/>
      <c r="AS58" s="113"/>
      <c r="AT58" s="113"/>
      <c r="BI58" s="181"/>
    </row>
    <row r="59" spans="1:61" ht="26.25" customHeight="1">
      <c r="A59" s="125">
        <v>29</v>
      </c>
      <c r="B59" s="228" t="s">
        <v>12</v>
      </c>
      <c r="C59" s="233" t="s">
        <v>2418</v>
      </c>
      <c r="D59" s="77">
        <v>1206.03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AA59" s="113"/>
      <c r="AB59" s="113"/>
      <c r="AC59" s="113"/>
      <c r="AD59" s="113"/>
      <c r="AE59" s="182"/>
      <c r="AF59" s="113"/>
      <c r="AG59" s="113"/>
      <c r="AH59" s="113"/>
      <c r="AI59" s="113"/>
      <c r="AJ59" s="113"/>
      <c r="AK59" s="113"/>
      <c r="AL59" s="182"/>
      <c r="AM59" s="113"/>
      <c r="AN59" s="113"/>
      <c r="AO59" s="113"/>
      <c r="AP59" s="113"/>
      <c r="AQ59" s="113"/>
      <c r="AR59" s="113"/>
      <c r="AS59" s="113"/>
      <c r="AT59" s="113"/>
      <c r="BI59" s="181"/>
    </row>
    <row r="60" spans="1:61" ht="26.25" customHeight="1">
      <c r="A60" s="125">
        <v>29</v>
      </c>
      <c r="B60" s="228" t="s">
        <v>4</v>
      </c>
      <c r="C60" s="233" t="s">
        <v>2418</v>
      </c>
      <c r="D60" s="77">
        <v>1256.55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AA60" s="113"/>
      <c r="AB60" s="113"/>
      <c r="AC60" s="113"/>
      <c r="AD60" s="113"/>
      <c r="AE60" s="182"/>
      <c r="AF60" s="113"/>
      <c r="AG60" s="113"/>
      <c r="AH60" s="113"/>
      <c r="AI60" s="113"/>
      <c r="AJ60" s="113"/>
      <c r="AK60" s="113"/>
      <c r="AL60" s="182"/>
      <c r="AM60" s="113"/>
      <c r="AN60" s="113"/>
      <c r="AO60" s="113"/>
      <c r="AP60" s="113"/>
      <c r="AQ60" s="113"/>
      <c r="AR60" s="113"/>
      <c r="AS60" s="113"/>
      <c r="AT60" s="113"/>
      <c r="BI60" s="181"/>
    </row>
    <row r="61" spans="1:61" ht="26.25" customHeight="1">
      <c r="A61" s="125">
        <v>29</v>
      </c>
      <c r="B61" s="228" t="s">
        <v>2164</v>
      </c>
      <c r="C61" s="233" t="s">
        <v>2418</v>
      </c>
      <c r="D61" s="77">
        <v>879.38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AA61" s="113"/>
      <c r="AB61" s="113"/>
      <c r="AC61" s="113"/>
      <c r="AD61" s="113"/>
      <c r="AE61" s="182"/>
      <c r="AF61" s="113"/>
      <c r="AG61" s="113"/>
      <c r="AH61" s="113"/>
      <c r="AI61" s="113"/>
      <c r="AJ61" s="113"/>
      <c r="AK61" s="113"/>
      <c r="AL61" s="182"/>
      <c r="AM61" s="113"/>
      <c r="AN61" s="113"/>
      <c r="AO61" s="113"/>
      <c r="AP61" s="113"/>
      <c r="AQ61" s="113"/>
      <c r="AR61" s="113"/>
      <c r="AS61" s="113"/>
      <c r="AT61" s="113"/>
      <c r="BI61" s="181"/>
    </row>
    <row r="62" spans="1:61" ht="26.25" customHeight="1">
      <c r="A62" s="125">
        <v>29</v>
      </c>
      <c r="B62" s="228" t="s">
        <v>14</v>
      </c>
      <c r="C62" s="233" t="s">
        <v>2418</v>
      </c>
      <c r="D62" s="77">
        <v>753.83</v>
      </c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AA62" s="113"/>
      <c r="AB62" s="113"/>
      <c r="AC62" s="113"/>
      <c r="AD62" s="113"/>
      <c r="AE62" s="182"/>
      <c r="AF62" s="113"/>
      <c r="AG62" s="113"/>
      <c r="AH62" s="113"/>
      <c r="AI62" s="113"/>
      <c r="AJ62" s="113"/>
      <c r="AK62" s="113"/>
      <c r="AL62" s="182"/>
      <c r="AM62" s="113"/>
      <c r="AN62" s="113"/>
      <c r="AO62" s="113"/>
      <c r="AP62" s="113"/>
      <c r="AQ62" s="113"/>
      <c r="AR62" s="113"/>
      <c r="AS62" s="113"/>
      <c r="AT62" s="113"/>
      <c r="BI62" s="181"/>
    </row>
    <row r="63" spans="1:61" ht="26.25" customHeight="1">
      <c r="A63" s="125">
        <v>29</v>
      </c>
      <c r="B63" s="228" t="s">
        <v>8</v>
      </c>
      <c r="C63" s="233" t="s">
        <v>2418</v>
      </c>
      <c r="D63" s="77">
        <v>1128.3900000000001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AA63" s="113"/>
      <c r="AB63" s="113"/>
      <c r="AC63" s="113"/>
      <c r="AD63" s="113"/>
      <c r="AE63" s="182"/>
      <c r="AF63" s="113"/>
      <c r="AG63" s="113"/>
      <c r="AH63" s="113"/>
      <c r="AI63" s="113"/>
      <c r="AJ63" s="113"/>
      <c r="AK63" s="113"/>
      <c r="AL63" s="182"/>
      <c r="AM63" s="113"/>
      <c r="AN63" s="113"/>
      <c r="AO63" s="113"/>
      <c r="AP63" s="113"/>
      <c r="AQ63" s="113"/>
      <c r="AR63" s="113"/>
      <c r="AS63" s="113"/>
      <c r="AT63" s="113"/>
      <c r="BI63" s="181"/>
    </row>
    <row r="64" spans="1:61" ht="26.25" customHeight="1">
      <c r="A64" s="125">
        <v>29</v>
      </c>
      <c r="B64" s="228" t="s">
        <v>17</v>
      </c>
      <c r="C64" s="233" t="s">
        <v>2418</v>
      </c>
      <c r="D64" s="77">
        <v>913.06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AA64" s="113"/>
      <c r="AB64" s="113"/>
      <c r="AC64" s="113"/>
      <c r="AD64" s="113"/>
      <c r="AE64" s="182"/>
      <c r="AF64" s="113"/>
      <c r="AG64" s="113"/>
      <c r="AH64" s="113"/>
      <c r="AI64" s="113"/>
      <c r="AJ64" s="113"/>
      <c r="AK64" s="113"/>
      <c r="AL64" s="182"/>
      <c r="AM64" s="113"/>
      <c r="AN64" s="113"/>
      <c r="AO64" s="113"/>
      <c r="AP64" s="113"/>
      <c r="AQ64" s="113"/>
      <c r="AR64" s="113"/>
      <c r="AS64" s="113"/>
      <c r="AT64" s="113"/>
      <c r="BI64" s="181"/>
    </row>
    <row r="65" spans="1:61" ht="26.25" customHeight="1">
      <c r="A65" s="125">
        <v>29</v>
      </c>
      <c r="B65" s="228" t="s">
        <v>2316</v>
      </c>
      <c r="C65" s="233" t="s">
        <v>2418</v>
      </c>
      <c r="D65" s="77">
        <v>1128.3900000000001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AA65" s="113"/>
      <c r="AB65" s="113"/>
      <c r="AC65" s="113"/>
      <c r="AD65" s="113"/>
      <c r="AE65" s="182"/>
      <c r="AF65" s="113"/>
      <c r="AG65" s="113"/>
      <c r="AH65" s="113"/>
      <c r="AI65" s="113"/>
      <c r="AJ65" s="113"/>
      <c r="AK65" s="113"/>
      <c r="AL65" s="182"/>
      <c r="AM65" s="113"/>
      <c r="AN65" s="113"/>
      <c r="AO65" s="113"/>
      <c r="AP65" s="113"/>
      <c r="AQ65" s="113"/>
      <c r="AR65" s="113"/>
      <c r="AS65" s="113"/>
      <c r="AT65" s="113"/>
      <c r="BI65" s="181"/>
    </row>
    <row r="66" spans="1:61" ht="26.25" customHeight="1">
      <c r="A66" s="125">
        <v>29</v>
      </c>
      <c r="B66" s="228" t="s">
        <v>19</v>
      </c>
      <c r="C66" s="233" t="s">
        <v>2418</v>
      </c>
      <c r="D66" s="77">
        <v>2179.02</v>
      </c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AA66" s="113"/>
      <c r="AB66" s="113"/>
      <c r="AC66" s="113"/>
      <c r="AD66" s="113"/>
      <c r="AE66" s="182"/>
      <c r="AF66" s="113"/>
      <c r="AG66" s="113"/>
      <c r="AH66" s="113"/>
      <c r="AI66" s="113"/>
      <c r="AJ66" s="113"/>
      <c r="AK66" s="113"/>
      <c r="AL66" s="182"/>
      <c r="AM66" s="113"/>
      <c r="AN66" s="113"/>
      <c r="AO66" s="113"/>
      <c r="AP66" s="113"/>
      <c r="AQ66" s="113"/>
      <c r="AR66" s="113"/>
      <c r="AS66" s="113"/>
      <c r="AT66" s="113"/>
      <c r="BI66" s="181"/>
    </row>
    <row r="67" spans="1:61" ht="80.25" customHeight="1">
      <c r="A67" s="245">
        <v>30</v>
      </c>
      <c r="B67" s="298" t="s">
        <v>2435</v>
      </c>
      <c r="C67" s="242" t="s">
        <v>2432</v>
      </c>
      <c r="D67" s="244">
        <v>8042.84</v>
      </c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AA67" s="113"/>
      <c r="AB67" s="113"/>
      <c r="AC67" s="113"/>
      <c r="AD67" s="113"/>
      <c r="AE67" s="182"/>
      <c r="AF67" s="113"/>
      <c r="AG67" s="113"/>
      <c r="AH67" s="113"/>
      <c r="AI67" s="113"/>
      <c r="AJ67" s="113"/>
      <c r="AK67" s="113"/>
      <c r="AL67" s="182"/>
      <c r="AM67" s="113"/>
      <c r="AN67" s="113"/>
      <c r="AO67" s="113"/>
      <c r="AP67" s="113"/>
      <c r="AQ67" s="113"/>
      <c r="AR67" s="113"/>
      <c r="AS67" s="113"/>
      <c r="AT67" s="113"/>
      <c r="BI67" s="181"/>
    </row>
    <row r="68" spans="1:61" ht="82.5" customHeight="1">
      <c r="A68" s="245">
        <v>30</v>
      </c>
      <c r="B68" s="298" t="s">
        <v>2436</v>
      </c>
      <c r="C68" s="242" t="s">
        <v>2433</v>
      </c>
      <c r="D68" s="244">
        <v>8042.84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AA68" s="113"/>
      <c r="AB68" s="113"/>
      <c r="AC68" s="113"/>
      <c r="AD68" s="113"/>
      <c r="AE68" s="182"/>
      <c r="AF68" s="113"/>
      <c r="AG68" s="113"/>
      <c r="AH68" s="113"/>
      <c r="AI68" s="113"/>
      <c r="AJ68" s="113"/>
      <c r="AK68" s="113"/>
      <c r="AL68" s="182"/>
      <c r="AM68" s="113"/>
      <c r="AN68" s="113"/>
      <c r="AO68" s="113"/>
      <c r="AP68" s="113"/>
      <c r="AQ68" s="113"/>
      <c r="AR68" s="113"/>
      <c r="AS68" s="113"/>
      <c r="AT68" s="113"/>
      <c r="BI68" s="181"/>
    </row>
    <row r="69" spans="1:61" ht="26.25" customHeight="1">
      <c r="A69" s="125">
        <v>28</v>
      </c>
      <c r="B69" s="230" t="s">
        <v>2024</v>
      </c>
      <c r="C69" s="69" t="s">
        <v>2428</v>
      </c>
      <c r="D69" s="77" t="s">
        <v>2025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AA69" s="113"/>
      <c r="AB69" s="113"/>
      <c r="AC69" s="113"/>
      <c r="AD69" s="113"/>
      <c r="AE69" s="182"/>
      <c r="AF69" s="113"/>
      <c r="AG69" s="113"/>
      <c r="AH69" s="113"/>
      <c r="AI69" s="113"/>
      <c r="AJ69" s="113"/>
      <c r="AK69" s="113"/>
      <c r="AL69" s="182"/>
      <c r="AM69" s="113"/>
      <c r="AN69" s="113"/>
      <c r="AO69" s="113"/>
      <c r="AP69" s="113"/>
      <c r="AQ69" s="113"/>
      <c r="AR69" s="113"/>
      <c r="AS69" s="113"/>
      <c r="AT69" s="113"/>
      <c r="BI69" s="181"/>
    </row>
    <row r="70" spans="1:61" ht="38.25" customHeight="1">
      <c r="A70" s="125">
        <v>28</v>
      </c>
      <c r="B70" s="232" t="s">
        <v>1527</v>
      </c>
      <c r="C70" s="69" t="s">
        <v>2420</v>
      </c>
      <c r="D70" s="77" t="s">
        <v>1528</v>
      </c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Z70" s="113"/>
      <c r="AA70" s="113"/>
      <c r="AB70" s="113"/>
      <c r="AC70" s="113"/>
      <c r="AD70" s="113"/>
      <c r="AE70" s="182"/>
      <c r="AF70" s="113"/>
      <c r="AG70" s="113"/>
      <c r="AH70" s="113"/>
      <c r="AI70" s="113"/>
      <c r="AJ70" s="113"/>
      <c r="AK70" s="113"/>
      <c r="AL70" s="182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</row>
    <row r="71" spans="1:61" ht="42.75" customHeight="1">
      <c r="A71" s="312" t="s">
        <v>2438</v>
      </c>
      <c r="B71" s="313"/>
      <c r="C71" s="314"/>
      <c r="D71" s="315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Z71" s="113"/>
      <c r="AA71" s="113"/>
      <c r="AB71" s="113"/>
      <c r="AC71" s="113"/>
      <c r="AD71" s="113"/>
      <c r="AE71" s="182"/>
      <c r="AF71" s="113"/>
      <c r="AG71" s="113"/>
      <c r="AH71" s="113"/>
      <c r="AI71" s="113"/>
      <c r="AJ71" s="113"/>
      <c r="AK71" s="113"/>
      <c r="AL71" s="182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</row>
    <row r="72" spans="1:61" ht="44.25" customHeight="1">
      <c r="A72" s="125">
        <v>29</v>
      </c>
      <c r="B72" s="228" t="s">
        <v>214</v>
      </c>
      <c r="C72" s="233" t="s">
        <v>2417</v>
      </c>
      <c r="D72" s="77">
        <v>1128.3900000000001</v>
      </c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190"/>
      <c r="Z72" s="113"/>
      <c r="AA72" s="113"/>
      <c r="AB72" s="113"/>
      <c r="AC72" s="113"/>
      <c r="AD72" s="113"/>
      <c r="AE72" s="182"/>
      <c r="AF72" s="113"/>
      <c r="AG72" s="113"/>
      <c r="AH72" s="113"/>
      <c r="AI72" s="113"/>
      <c r="AJ72" s="113"/>
      <c r="AK72" s="113"/>
      <c r="AL72" s="182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</row>
    <row r="73" spans="1:61" ht="44.25" customHeight="1">
      <c r="A73" s="125">
        <v>29</v>
      </c>
      <c r="B73" s="228" t="s">
        <v>1529</v>
      </c>
      <c r="C73" s="233" t="s">
        <v>1450</v>
      </c>
      <c r="D73" s="77">
        <v>3560.9</v>
      </c>
      <c r="E73" s="190"/>
      <c r="F73" s="190"/>
      <c r="G73" s="190"/>
      <c r="H73" s="190"/>
      <c r="I73" s="190"/>
      <c r="J73" s="190"/>
      <c r="K73" s="190"/>
      <c r="L73" s="190"/>
      <c r="M73" s="190"/>
      <c r="N73" s="190"/>
      <c r="O73" s="190"/>
      <c r="Z73" s="113"/>
      <c r="AA73" s="113"/>
      <c r="AB73" s="113"/>
      <c r="AC73" s="113"/>
      <c r="AD73" s="113"/>
      <c r="AE73" s="182"/>
      <c r="AF73" s="113"/>
      <c r="AG73" s="113"/>
      <c r="AH73" s="113"/>
      <c r="AI73" s="113"/>
      <c r="AJ73" s="113"/>
      <c r="AK73" s="113"/>
      <c r="AL73" s="182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</row>
    <row r="74" spans="1:61" ht="42" customHeight="1">
      <c r="A74" s="125">
        <v>30</v>
      </c>
      <c r="B74" s="228" t="s">
        <v>2279</v>
      </c>
      <c r="C74" s="233" t="s">
        <v>1452</v>
      </c>
      <c r="D74" s="77">
        <v>5518.86</v>
      </c>
      <c r="E74" s="190"/>
      <c r="F74" s="190"/>
      <c r="G74" s="190"/>
      <c r="H74" s="190"/>
      <c r="I74" s="190"/>
      <c r="J74" s="190"/>
      <c r="K74" s="190"/>
      <c r="L74" s="190"/>
      <c r="M74" s="190"/>
      <c r="N74" s="190"/>
      <c r="O74" s="190"/>
      <c r="Z74" s="113"/>
      <c r="AA74" s="113"/>
      <c r="AB74" s="113"/>
      <c r="AC74" s="113"/>
      <c r="AD74" s="113"/>
      <c r="AE74" s="182"/>
      <c r="AF74" s="113"/>
      <c r="AG74" s="113"/>
      <c r="AH74" s="113"/>
      <c r="AI74" s="113"/>
      <c r="AJ74" s="113"/>
      <c r="AK74" s="113"/>
      <c r="AL74" s="182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</row>
    <row r="75" spans="1:61" ht="56.25" customHeight="1">
      <c r="A75" s="312" t="s">
        <v>2437</v>
      </c>
      <c r="B75" s="313"/>
      <c r="C75" s="314"/>
      <c r="D75" s="315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Z75" s="113"/>
      <c r="AA75" s="113"/>
      <c r="AB75" s="113"/>
      <c r="AC75" s="113"/>
      <c r="AD75" s="113"/>
      <c r="AE75" s="182"/>
      <c r="AF75" s="113"/>
      <c r="AG75" s="113"/>
      <c r="AH75" s="113"/>
      <c r="AI75" s="113"/>
      <c r="AJ75" s="113"/>
      <c r="AK75" s="113"/>
      <c r="AL75" s="182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</row>
    <row r="76" spans="1:61" ht="21" customHeight="1">
      <c r="A76" s="316" t="s">
        <v>2373</v>
      </c>
      <c r="B76" s="317"/>
      <c r="C76" s="317"/>
      <c r="D76" s="318"/>
      <c r="E76" s="190"/>
      <c r="F76" s="190"/>
      <c r="G76" s="190"/>
      <c r="H76" s="190"/>
      <c r="I76" s="190"/>
      <c r="J76" s="190"/>
      <c r="K76" s="190"/>
      <c r="L76" s="190"/>
      <c r="M76" s="190"/>
      <c r="N76" s="190"/>
      <c r="O76" s="190"/>
      <c r="Z76" s="113"/>
      <c r="AA76" s="113"/>
      <c r="AB76" s="113"/>
      <c r="AC76" s="113"/>
      <c r="AD76" s="113"/>
      <c r="AE76" s="182"/>
      <c r="AF76" s="113"/>
      <c r="AG76" s="113"/>
      <c r="AH76" s="113"/>
      <c r="AI76" s="113"/>
      <c r="AJ76" s="113"/>
      <c r="AK76" s="113"/>
      <c r="AL76" s="182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</row>
    <row r="77" spans="1:61" ht="25.5" customHeight="1">
      <c r="A77" s="312" t="s">
        <v>2375</v>
      </c>
      <c r="B77" s="313"/>
      <c r="C77" s="314"/>
      <c r="D77" s="315"/>
      <c r="E77" s="190"/>
      <c r="F77" s="190"/>
      <c r="G77" s="190"/>
      <c r="H77" s="190"/>
      <c r="I77" s="190"/>
      <c r="J77" s="190"/>
      <c r="K77" s="190"/>
      <c r="L77" s="190"/>
      <c r="M77" s="190"/>
      <c r="N77" s="190"/>
      <c r="O77" s="190"/>
      <c r="Z77" s="113"/>
      <c r="AA77" s="113"/>
      <c r="AB77" s="113"/>
      <c r="AC77" s="113"/>
      <c r="AD77" s="113"/>
      <c r="AE77" s="182"/>
      <c r="AF77" s="113"/>
      <c r="AG77" s="113"/>
      <c r="AH77" s="113"/>
      <c r="AI77" s="113"/>
      <c r="AJ77" s="113"/>
      <c r="AK77" s="113"/>
      <c r="AL77" s="182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</row>
    <row r="78" spans="1:61" ht="25.5" customHeight="1">
      <c r="A78" s="306" t="s">
        <v>2032</v>
      </c>
      <c r="B78" s="307"/>
      <c r="C78" s="307"/>
      <c r="D78" s="308"/>
      <c r="E78" s="190"/>
      <c r="F78" s="190"/>
      <c r="G78" s="190"/>
      <c r="H78" s="190"/>
      <c r="I78" s="190"/>
      <c r="J78" s="190"/>
      <c r="K78" s="190"/>
      <c r="L78" s="190"/>
      <c r="M78" s="190"/>
      <c r="N78" s="190"/>
      <c r="O78" s="190"/>
      <c r="Z78" s="113"/>
      <c r="AA78" s="113"/>
      <c r="AB78" s="113"/>
      <c r="AC78" s="113"/>
      <c r="AD78" s="113"/>
      <c r="AE78" s="182"/>
      <c r="AF78" s="113"/>
      <c r="AG78" s="113"/>
      <c r="AH78" s="113"/>
      <c r="AI78" s="113"/>
      <c r="AJ78" s="113"/>
      <c r="AK78" s="113"/>
      <c r="AL78" s="182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</row>
    <row r="79" spans="1:61" ht="27" customHeight="1">
      <c r="A79" s="125">
        <v>29</v>
      </c>
      <c r="B79" s="228" t="s">
        <v>9</v>
      </c>
      <c r="C79" s="233" t="s">
        <v>2418</v>
      </c>
      <c r="D79" s="77">
        <v>1059.17</v>
      </c>
      <c r="E79" s="190"/>
      <c r="F79" s="190"/>
      <c r="G79" s="190"/>
      <c r="H79" s="190"/>
      <c r="I79" s="190"/>
      <c r="J79" s="190"/>
      <c r="K79" s="190"/>
      <c r="L79" s="190"/>
      <c r="M79" s="190"/>
      <c r="N79" s="190"/>
      <c r="O79" s="190"/>
      <c r="Z79" s="113"/>
      <c r="AA79" s="113"/>
      <c r="AB79" s="113"/>
      <c r="AC79" s="113"/>
      <c r="AD79" s="113"/>
      <c r="AE79" s="182"/>
      <c r="AF79" s="113"/>
      <c r="AG79" s="113"/>
      <c r="AH79" s="113"/>
      <c r="AI79" s="113"/>
      <c r="AJ79" s="113"/>
      <c r="AK79" s="113"/>
      <c r="AL79" s="182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</row>
    <row r="80" spans="1:61" ht="27" customHeight="1">
      <c r="A80" s="125">
        <v>29</v>
      </c>
      <c r="B80" s="228" t="s">
        <v>10</v>
      </c>
      <c r="C80" s="233" t="s">
        <v>2418</v>
      </c>
      <c r="D80" s="77">
        <v>1059.17</v>
      </c>
      <c r="E80" s="190"/>
      <c r="F80" s="190"/>
      <c r="G80" s="190"/>
      <c r="H80" s="190"/>
      <c r="I80" s="190"/>
      <c r="J80" s="190"/>
      <c r="K80" s="190"/>
      <c r="L80" s="190"/>
      <c r="M80" s="190"/>
      <c r="N80" s="190"/>
      <c r="O80" s="190"/>
      <c r="Z80" s="113"/>
      <c r="AA80" s="113"/>
      <c r="AB80" s="113"/>
      <c r="AC80" s="113"/>
      <c r="AD80" s="113"/>
      <c r="AE80" s="182"/>
      <c r="AF80" s="113"/>
      <c r="AG80" s="113"/>
      <c r="AH80" s="113"/>
      <c r="AI80" s="113"/>
      <c r="AJ80" s="113"/>
      <c r="AK80" s="113"/>
      <c r="AL80" s="182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</row>
    <row r="81" spans="1:53" ht="27" customHeight="1">
      <c r="A81" s="125">
        <v>29</v>
      </c>
      <c r="B81" s="228" t="s">
        <v>12</v>
      </c>
      <c r="C81" s="233" t="s">
        <v>2418</v>
      </c>
      <c r="D81" s="77">
        <v>1206.03</v>
      </c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Z81" s="113"/>
      <c r="AA81" s="113"/>
      <c r="AB81" s="113"/>
      <c r="AC81" s="113"/>
      <c r="AD81" s="113"/>
      <c r="AE81" s="182"/>
      <c r="AF81" s="113"/>
      <c r="AG81" s="113"/>
      <c r="AH81" s="113"/>
      <c r="AI81" s="113"/>
      <c r="AJ81" s="113"/>
      <c r="AK81" s="113"/>
      <c r="AL81" s="182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</row>
    <row r="82" spans="1:53" ht="27" customHeight="1">
      <c r="A82" s="125">
        <v>29</v>
      </c>
      <c r="B82" s="228" t="s">
        <v>4</v>
      </c>
      <c r="C82" s="233" t="s">
        <v>2418</v>
      </c>
      <c r="D82" s="77">
        <v>1256.55</v>
      </c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  <c r="Z82" s="113"/>
      <c r="AA82" s="113"/>
      <c r="AB82" s="113"/>
      <c r="AC82" s="113"/>
      <c r="AD82" s="113"/>
      <c r="AE82" s="182"/>
      <c r="AF82" s="113"/>
      <c r="AG82" s="113"/>
      <c r="AH82" s="113"/>
      <c r="AI82" s="113"/>
      <c r="AJ82" s="113"/>
      <c r="AK82" s="113"/>
      <c r="AL82" s="182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</row>
    <row r="83" spans="1:53" ht="27" customHeight="1">
      <c r="A83" s="125">
        <v>29</v>
      </c>
      <c r="B83" s="228" t="s">
        <v>13</v>
      </c>
      <c r="C83" s="233" t="s">
        <v>2418</v>
      </c>
      <c r="D83" s="77">
        <v>1128.3900000000001</v>
      </c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  <c r="Z83" s="113"/>
      <c r="AA83" s="113"/>
      <c r="AB83" s="113"/>
      <c r="AC83" s="113"/>
      <c r="AD83" s="113"/>
      <c r="AE83" s="182"/>
      <c r="AF83" s="113"/>
      <c r="AG83" s="113"/>
      <c r="AH83" s="113"/>
      <c r="AI83" s="113"/>
      <c r="AJ83" s="113"/>
      <c r="AK83" s="113"/>
      <c r="AL83" s="182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</row>
    <row r="84" spans="1:53" ht="27" customHeight="1">
      <c r="A84" s="125">
        <v>29</v>
      </c>
      <c r="B84" s="228" t="s">
        <v>2368</v>
      </c>
      <c r="C84" s="233" t="s">
        <v>2418</v>
      </c>
      <c r="D84" s="77">
        <v>1206.03</v>
      </c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Z84" s="113"/>
      <c r="AA84" s="113"/>
      <c r="AB84" s="113"/>
      <c r="AC84" s="113"/>
      <c r="AD84" s="113"/>
      <c r="AE84" s="182"/>
      <c r="AF84" s="113"/>
      <c r="AG84" s="113"/>
      <c r="AH84" s="113"/>
      <c r="AI84" s="113"/>
      <c r="AJ84" s="113"/>
      <c r="AK84" s="113"/>
      <c r="AL84" s="182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</row>
    <row r="85" spans="1:53" ht="27" customHeight="1">
      <c r="A85" s="125">
        <v>29</v>
      </c>
      <c r="B85" s="228" t="s">
        <v>2164</v>
      </c>
      <c r="C85" s="233" t="s">
        <v>2418</v>
      </c>
      <c r="D85" s="77">
        <v>879.38</v>
      </c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  <c r="Z85" s="113"/>
      <c r="AA85" s="113"/>
      <c r="AB85" s="113"/>
      <c r="AC85" s="113"/>
      <c r="AD85" s="113"/>
      <c r="AE85" s="182"/>
      <c r="AF85" s="113"/>
      <c r="AG85" s="113"/>
      <c r="AH85" s="113"/>
      <c r="AI85" s="113"/>
      <c r="AJ85" s="113"/>
      <c r="AK85" s="113"/>
      <c r="AL85" s="182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</row>
    <row r="86" spans="1:53" ht="27" customHeight="1">
      <c r="A86" s="125">
        <v>29</v>
      </c>
      <c r="B86" s="228" t="s">
        <v>14</v>
      </c>
      <c r="C86" s="233" t="s">
        <v>2418</v>
      </c>
      <c r="D86" s="77">
        <v>753.83</v>
      </c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  <c r="Z86" s="113"/>
      <c r="AA86" s="113"/>
      <c r="AB86" s="113"/>
      <c r="AC86" s="113"/>
      <c r="AD86" s="113"/>
      <c r="AE86" s="182"/>
      <c r="AF86" s="113"/>
      <c r="AG86" s="113"/>
      <c r="AH86" s="113"/>
      <c r="AI86" s="113"/>
      <c r="AJ86" s="113"/>
      <c r="AK86" s="113"/>
      <c r="AL86" s="182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</row>
    <row r="87" spans="1:53" ht="27" customHeight="1">
      <c r="A87" s="125">
        <v>29</v>
      </c>
      <c r="B87" s="228" t="s">
        <v>15</v>
      </c>
      <c r="C87" s="233" t="s">
        <v>2418</v>
      </c>
      <c r="D87" s="77">
        <v>1059.17</v>
      </c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Z87" s="113"/>
      <c r="AA87" s="113"/>
      <c r="AB87" s="113"/>
      <c r="AC87" s="113"/>
      <c r="AD87" s="113"/>
      <c r="AE87" s="182"/>
      <c r="AF87" s="113"/>
      <c r="AG87" s="113"/>
      <c r="AH87" s="113"/>
      <c r="AI87" s="113"/>
      <c r="AJ87" s="113"/>
      <c r="AK87" s="113"/>
      <c r="AL87" s="182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</row>
    <row r="88" spans="1:53" ht="27" customHeight="1">
      <c r="A88" s="125">
        <v>29</v>
      </c>
      <c r="B88" s="228" t="s">
        <v>0</v>
      </c>
      <c r="C88" s="233" t="s">
        <v>2418</v>
      </c>
      <c r="D88" s="77">
        <v>1206.03</v>
      </c>
      <c r="E88" s="190"/>
      <c r="F88" s="190"/>
      <c r="G88" s="190"/>
      <c r="H88" s="190"/>
      <c r="I88" s="190"/>
      <c r="J88" s="190"/>
      <c r="K88" s="190"/>
      <c r="L88" s="190"/>
      <c r="M88" s="190"/>
      <c r="N88" s="190"/>
      <c r="O88" s="190"/>
      <c r="Z88" s="113"/>
      <c r="AA88" s="113"/>
      <c r="AB88" s="113"/>
      <c r="AC88" s="113"/>
      <c r="AD88" s="113"/>
      <c r="AE88" s="182"/>
      <c r="AF88" s="113"/>
      <c r="AG88" s="113"/>
      <c r="AH88" s="113"/>
      <c r="AI88" s="113"/>
      <c r="AJ88" s="113"/>
      <c r="AK88" s="113"/>
      <c r="AL88" s="182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</row>
    <row r="89" spans="1:53" ht="27" customHeight="1">
      <c r="A89" s="125">
        <v>29</v>
      </c>
      <c r="B89" s="228" t="s">
        <v>16</v>
      </c>
      <c r="C89" s="233" t="s">
        <v>2418</v>
      </c>
      <c r="D89" s="77">
        <v>1128.3900000000001</v>
      </c>
      <c r="E89" s="190"/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Z89" s="113"/>
      <c r="AA89" s="113"/>
      <c r="AB89" s="113"/>
      <c r="AC89" s="113"/>
      <c r="AD89" s="113"/>
      <c r="AE89" s="182"/>
      <c r="AF89" s="113"/>
      <c r="AG89" s="113"/>
      <c r="AH89" s="113"/>
      <c r="AI89" s="113"/>
      <c r="AJ89" s="113"/>
      <c r="AK89" s="113"/>
      <c r="AL89" s="182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</row>
    <row r="90" spans="1:53" ht="27" customHeight="1">
      <c r="A90" s="125">
        <v>29</v>
      </c>
      <c r="B90" s="228" t="s">
        <v>3</v>
      </c>
      <c r="C90" s="233" t="s">
        <v>2418</v>
      </c>
      <c r="D90" s="77">
        <v>1059.17</v>
      </c>
      <c r="E90" s="190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Z90" s="113"/>
      <c r="AA90" s="113"/>
      <c r="AB90" s="113"/>
      <c r="AC90" s="113"/>
      <c r="AD90" s="113"/>
      <c r="AE90" s="182"/>
      <c r="AF90" s="113"/>
      <c r="AG90" s="113"/>
      <c r="AH90" s="113"/>
      <c r="AI90" s="113"/>
      <c r="AJ90" s="113"/>
      <c r="AK90" s="113"/>
      <c r="AL90" s="182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</row>
    <row r="91" spans="1:53" ht="27" customHeight="1">
      <c r="A91" s="125">
        <v>29</v>
      </c>
      <c r="B91" s="228" t="s">
        <v>2369</v>
      </c>
      <c r="C91" s="233" t="s">
        <v>2418</v>
      </c>
      <c r="D91" s="77">
        <v>1128.3900000000001</v>
      </c>
      <c r="E91" s="190"/>
      <c r="F91" s="190"/>
      <c r="G91" s="190"/>
      <c r="H91" s="190"/>
      <c r="I91" s="190"/>
      <c r="J91" s="190"/>
      <c r="K91" s="190"/>
      <c r="L91" s="190"/>
      <c r="M91" s="190"/>
      <c r="N91" s="190"/>
      <c r="O91" s="190"/>
      <c r="Z91" s="113"/>
      <c r="AA91" s="113"/>
      <c r="AB91" s="113"/>
      <c r="AC91" s="113"/>
      <c r="AD91" s="113"/>
      <c r="AE91" s="182"/>
      <c r="AF91" s="113"/>
      <c r="AG91" s="113"/>
      <c r="AH91" s="113"/>
      <c r="AI91" s="113"/>
      <c r="AJ91" s="113"/>
      <c r="AK91" s="113"/>
      <c r="AL91" s="182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</row>
    <row r="92" spans="1:53" ht="27" customHeight="1">
      <c r="A92" s="125">
        <v>29</v>
      </c>
      <c r="B92" s="228" t="s">
        <v>17</v>
      </c>
      <c r="C92" s="233" t="s">
        <v>2418</v>
      </c>
      <c r="D92" s="77">
        <v>913.06</v>
      </c>
      <c r="E92" s="190"/>
      <c r="F92" s="190"/>
      <c r="G92" s="190"/>
      <c r="H92" s="190"/>
      <c r="I92" s="190"/>
      <c r="J92" s="190"/>
      <c r="K92" s="190"/>
      <c r="L92" s="190"/>
      <c r="M92" s="190"/>
      <c r="N92" s="190"/>
      <c r="O92" s="190"/>
      <c r="Z92" s="113"/>
      <c r="AA92" s="113"/>
      <c r="AB92" s="113"/>
      <c r="AC92" s="113"/>
      <c r="AD92" s="113"/>
      <c r="AE92" s="182"/>
      <c r="AF92" s="113"/>
      <c r="AG92" s="113"/>
      <c r="AH92" s="113"/>
      <c r="AI92" s="113"/>
      <c r="AJ92" s="113"/>
      <c r="AK92" s="113"/>
      <c r="AL92" s="182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</row>
    <row r="93" spans="1:53" ht="27" customHeight="1">
      <c r="A93" s="125">
        <v>29</v>
      </c>
      <c r="B93" s="228" t="s">
        <v>2370</v>
      </c>
      <c r="C93" s="233" t="s">
        <v>2418</v>
      </c>
      <c r="D93" s="77">
        <v>1128.3900000000001</v>
      </c>
      <c r="E93" s="190"/>
      <c r="F93" s="190"/>
      <c r="G93" s="190"/>
      <c r="H93" s="190"/>
      <c r="I93" s="190"/>
      <c r="J93" s="190"/>
      <c r="K93" s="190"/>
      <c r="L93" s="190"/>
      <c r="M93" s="190"/>
      <c r="N93" s="190"/>
      <c r="O93" s="190"/>
      <c r="Z93" s="113"/>
      <c r="AA93" s="113"/>
      <c r="AB93" s="113"/>
      <c r="AC93" s="113"/>
      <c r="AD93" s="113"/>
      <c r="AE93" s="182"/>
      <c r="AF93" s="113"/>
      <c r="AG93" s="113"/>
      <c r="AH93" s="113"/>
      <c r="AI93" s="113"/>
      <c r="AJ93" s="113"/>
      <c r="AK93" s="113"/>
      <c r="AL93" s="182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</row>
    <row r="94" spans="1:53" ht="38.25" customHeight="1">
      <c r="A94" s="125">
        <v>29</v>
      </c>
      <c r="B94" s="232" t="s">
        <v>1529</v>
      </c>
      <c r="C94" s="122" t="s">
        <v>1450</v>
      </c>
      <c r="D94" s="77">
        <v>3560.9</v>
      </c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Z94" s="113"/>
      <c r="AA94" s="113"/>
      <c r="AB94" s="113"/>
      <c r="AC94" s="113"/>
      <c r="AD94" s="113"/>
      <c r="AE94" s="182"/>
      <c r="AF94" s="113"/>
      <c r="AG94" s="113"/>
      <c r="AH94" s="113"/>
      <c r="AI94" s="113"/>
      <c r="AJ94" s="113"/>
      <c r="AK94" s="113"/>
      <c r="AL94" s="182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</row>
    <row r="95" spans="1:53" ht="38.25" customHeight="1">
      <c r="A95" s="300" t="s">
        <v>2033</v>
      </c>
      <c r="B95" s="301"/>
      <c r="C95" s="301"/>
      <c r="D95" s="302"/>
      <c r="E95" s="190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Z95" s="113"/>
      <c r="AA95" s="113"/>
      <c r="AB95" s="113"/>
      <c r="AC95" s="113"/>
      <c r="AD95" s="113"/>
      <c r="AE95" s="182"/>
      <c r="AF95" s="113"/>
      <c r="AG95" s="113"/>
      <c r="AH95" s="113"/>
      <c r="AI95" s="113"/>
      <c r="AJ95" s="113"/>
      <c r="AK95" s="113"/>
      <c r="AL95" s="182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</row>
    <row r="96" spans="1:53" ht="24" customHeight="1">
      <c r="A96" s="252">
        <v>30</v>
      </c>
      <c r="B96" s="253" t="s">
        <v>9</v>
      </c>
      <c r="C96" s="69" t="s">
        <v>1452</v>
      </c>
      <c r="D96" s="254">
        <v>5180.33</v>
      </c>
      <c r="E96" s="190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Z96" s="113"/>
      <c r="AA96" s="113"/>
      <c r="AB96" s="113"/>
      <c r="AC96" s="113"/>
      <c r="AD96" s="113"/>
      <c r="AE96" s="182"/>
      <c r="AF96" s="113"/>
      <c r="AG96" s="113"/>
      <c r="AH96" s="113"/>
      <c r="AI96" s="113"/>
      <c r="AJ96" s="113"/>
      <c r="AK96" s="113"/>
      <c r="AL96" s="182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</row>
    <row r="97" spans="1:53" ht="24" customHeight="1">
      <c r="A97" s="250">
        <v>30</v>
      </c>
      <c r="B97" s="228" t="s">
        <v>10</v>
      </c>
      <c r="C97" s="69" t="s">
        <v>1452</v>
      </c>
      <c r="D97" s="77">
        <v>5180.33</v>
      </c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Z97" s="113"/>
      <c r="AA97" s="113"/>
      <c r="AB97" s="113"/>
      <c r="AC97" s="113"/>
      <c r="AD97" s="113"/>
      <c r="AE97" s="182"/>
      <c r="AF97" s="113"/>
      <c r="AG97" s="113"/>
      <c r="AH97" s="113"/>
      <c r="AI97" s="113"/>
      <c r="AJ97" s="113"/>
      <c r="AK97" s="113"/>
      <c r="AL97" s="182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</row>
    <row r="98" spans="1:53" ht="24" customHeight="1">
      <c r="A98" s="250">
        <v>30</v>
      </c>
      <c r="B98" s="228" t="s">
        <v>12</v>
      </c>
      <c r="C98" s="69" t="s">
        <v>1452</v>
      </c>
      <c r="D98" s="77">
        <v>5898.57</v>
      </c>
      <c r="E98" s="190"/>
      <c r="F98" s="190"/>
      <c r="G98" s="190"/>
      <c r="H98" s="190"/>
      <c r="I98" s="190"/>
      <c r="J98" s="190"/>
      <c r="K98" s="190"/>
      <c r="L98" s="190"/>
      <c r="M98" s="190"/>
      <c r="N98" s="190"/>
      <c r="O98" s="190"/>
      <c r="Z98" s="113"/>
      <c r="AA98" s="113"/>
      <c r="AB98" s="113"/>
      <c r="AC98" s="113"/>
      <c r="AD98" s="113"/>
      <c r="AE98" s="182"/>
      <c r="AF98" s="113"/>
      <c r="AG98" s="113"/>
      <c r="AH98" s="113"/>
      <c r="AI98" s="113"/>
      <c r="AJ98" s="113"/>
      <c r="AK98" s="113"/>
      <c r="AL98" s="182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</row>
    <row r="99" spans="1:53" ht="24" customHeight="1">
      <c r="A99" s="250">
        <v>30</v>
      </c>
      <c r="B99" s="228" t="s">
        <v>4</v>
      </c>
      <c r="C99" s="69" t="s">
        <v>1452</v>
      </c>
      <c r="D99" s="77">
        <v>6145.66</v>
      </c>
      <c r="E99" s="190"/>
      <c r="F99" s="190"/>
      <c r="G99" s="190"/>
      <c r="H99" s="190"/>
      <c r="I99" s="190"/>
      <c r="J99" s="190"/>
      <c r="K99" s="190"/>
      <c r="L99" s="190"/>
      <c r="M99" s="190"/>
      <c r="N99" s="190"/>
      <c r="O99" s="190"/>
      <c r="Z99" s="113"/>
      <c r="AA99" s="113"/>
      <c r="AB99" s="113"/>
      <c r="AC99" s="113"/>
      <c r="AD99" s="113"/>
      <c r="AE99" s="182"/>
      <c r="AF99" s="113"/>
      <c r="AG99" s="113"/>
      <c r="AH99" s="113"/>
      <c r="AI99" s="113"/>
      <c r="AJ99" s="113"/>
      <c r="AK99" s="113"/>
      <c r="AL99" s="182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</row>
    <row r="100" spans="1:53" ht="24" customHeight="1">
      <c r="A100" s="250">
        <v>30</v>
      </c>
      <c r="B100" s="228" t="s">
        <v>13</v>
      </c>
      <c r="C100" s="69" t="s">
        <v>1452</v>
      </c>
      <c r="D100" s="77">
        <v>5518.86</v>
      </c>
      <c r="E100" s="190"/>
      <c r="F100" s="190"/>
      <c r="G100" s="190"/>
      <c r="H100" s="190"/>
      <c r="I100" s="190"/>
      <c r="J100" s="190"/>
      <c r="K100" s="190"/>
      <c r="L100" s="190"/>
      <c r="M100" s="190"/>
      <c r="N100" s="190"/>
      <c r="O100" s="190"/>
      <c r="Z100" s="113"/>
      <c r="AA100" s="113"/>
      <c r="AB100" s="113"/>
      <c r="AC100" s="113"/>
      <c r="AD100" s="113"/>
      <c r="AE100" s="182"/>
      <c r="AF100" s="113"/>
      <c r="AG100" s="113"/>
      <c r="AH100" s="113"/>
      <c r="AI100" s="113"/>
      <c r="AJ100" s="113"/>
      <c r="AK100" s="113"/>
      <c r="AL100" s="182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</row>
    <row r="101" spans="1:53" ht="24" customHeight="1">
      <c r="A101" s="250">
        <v>30</v>
      </c>
      <c r="B101" s="228" t="s">
        <v>2368</v>
      </c>
      <c r="C101" s="69" t="s">
        <v>1452</v>
      </c>
      <c r="D101" s="77">
        <v>5898.57</v>
      </c>
      <c r="E101" s="190"/>
      <c r="F101" s="190"/>
      <c r="G101" s="190"/>
      <c r="H101" s="190"/>
      <c r="I101" s="190"/>
      <c r="J101" s="190"/>
      <c r="K101" s="190"/>
      <c r="L101" s="190"/>
      <c r="M101" s="190"/>
      <c r="N101" s="190"/>
      <c r="O101" s="190"/>
      <c r="Z101" s="113"/>
      <c r="AA101" s="113"/>
      <c r="AB101" s="113"/>
      <c r="AC101" s="113"/>
      <c r="AD101" s="113"/>
      <c r="AE101" s="182"/>
      <c r="AF101" s="113"/>
      <c r="AG101" s="113"/>
      <c r="AH101" s="113"/>
      <c r="AI101" s="113"/>
      <c r="AJ101" s="113"/>
      <c r="AK101" s="113"/>
      <c r="AL101" s="182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</row>
    <row r="102" spans="1:53" ht="24" customHeight="1">
      <c r="A102" s="250">
        <v>30</v>
      </c>
      <c r="B102" s="228" t="s">
        <v>2164</v>
      </c>
      <c r="C102" s="69" t="s">
        <v>1452</v>
      </c>
      <c r="D102" s="77">
        <v>4300.99</v>
      </c>
      <c r="E102" s="190"/>
      <c r="F102" s="190"/>
      <c r="G102" s="190"/>
      <c r="H102" s="190"/>
      <c r="I102" s="190"/>
      <c r="J102" s="190"/>
      <c r="K102" s="190"/>
      <c r="L102" s="190"/>
      <c r="M102" s="190"/>
      <c r="N102" s="190"/>
      <c r="O102" s="190"/>
      <c r="Z102" s="113"/>
      <c r="AA102" s="113"/>
      <c r="AB102" s="113"/>
      <c r="AC102" s="113"/>
      <c r="AD102" s="113"/>
      <c r="AE102" s="182"/>
      <c r="AF102" s="113"/>
      <c r="AG102" s="113"/>
      <c r="AH102" s="113"/>
      <c r="AI102" s="113"/>
      <c r="AJ102" s="113"/>
      <c r="AK102" s="113"/>
      <c r="AL102" s="182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</row>
    <row r="103" spans="1:53" ht="24" customHeight="1">
      <c r="A103" s="250">
        <v>30</v>
      </c>
      <c r="B103" s="228" t="s">
        <v>14</v>
      </c>
      <c r="C103" s="69" t="s">
        <v>1452</v>
      </c>
      <c r="D103" s="77">
        <v>3686.91</v>
      </c>
      <c r="E103" s="190"/>
      <c r="F103" s="190"/>
      <c r="G103" s="190"/>
      <c r="H103" s="190"/>
      <c r="I103" s="190"/>
      <c r="J103" s="190"/>
      <c r="K103" s="190"/>
      <c r="L103" s="190"/>
      <c r="M103" s="190"/>
      <c r="N103" s="190"/>
      <c r="O103" s="190"/>
      <c r="Z103" s="113"/>
      <c r="AA103" s="113"/>
      <c r="AB103" s="113"/>
      <c r="AC103" s="113"/>
      <c r="AD103" s="113"/>
      <c r="AE103" s="182"/>
      <c r="AF103" s="113"/>
      <c r="AG103" s="113"/>
      <c r="AH103" s="113"/>
      <c r="AI103" s="113"/>
      <c r="AJ103" s="113"/>
      <c r="AK103" s="113"/>
      <c r="AL103" s="182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</row>
    <row r="104" spans="1:53" ht="24" customHeight="1">
      <c r="A104" s="250">
        <v>30</v>
      </c>
      <c r="B104" s="228" t="s">
        <v>15</v>
      </c>
      <c r="C104" s="69" t="s">
        <v>1452</v>
      </c>
      <c r="D104" s="77">
        <v>5180.33</v>
      </c>
      <c r="E104" s="190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Z104" s="113"/>
      <c r="AA104" s="113"/>
      <c r="AB104" s="113"/>
      <c r="AC104" s="113"/>
      <c r="AD104" s="113"/>
      <c r="AE104" s="182"/>
      <c r="AF104" s="113"/>
      <c r="AG104" s="113"/>
      <c r="AH104" s="113"/>
      <c r="AI104" s="113"/>
      <c r="AJ104" s="113"/>
      <c r="AK104" s="113"/>
      <c r="AL104" s="182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</row>
    <row r="105" spans="1:53" ht="24" customHeight="1">
      <c r="A105" s="250">
        <v>30</v>
      </c>
      <c r="B105" s="228" t="s">
        <v>0</v>
      </c>
      <c r="C105" s="69" t="s">
        <v>1452</v>
      </c>
      <c r="D105" s="77">
        <v>5898.57</v>
      </c>
      <c r="E105" s="190"/>
      <c r="F105" s="190"/>
      <c r="G105" s="190"/>
      <c r="H105" s="190"/>
      <c r="I105" s="190"/>
      <c r="J105" s="190"/>
      <c r="K105" s="190"/>
      <c r="L105" s="190"/>
      <c r="M105" s="190"/>
      <c r="N105" s="190"/>
      <c r="O105" s="190"/>
      <c r="Z105" s="113"/>
      <c r="AA105" s="113"/>
      <c r="AB105" s="113"/>
      <c r="AC105" s="113"/>
      <c r="AD105" s="113"/>
      <c r="AE105" s="182"/>
      <c r="AF105" s="113"/>
      <c r="AG105" s="113"/>
      <c r="AH105" s="113"/>
      <c r="AI105" s="113"/>
      <c r="AJ105" s="113"/>
      <c r="AK105" s="113"/>
      <c r="AL105" s="182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</row>
    <row r="106" spans="1:53" ht="24" customHeight="1">
      <c r="A106" s="250">
        <v>30</v>
      </c>
      <c r="B106" s="228" t="s">
        <v>16</v>
      </c>
      <c r="C106" s="69" t="s">
        <v>1452</v>
      </c>
      <c r="D106" s="77">
        <v>5518.86</v>
      </c>
      <c r="E106" s="190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Z106" s="113"/>
      <c r="AA106" s="113"/>
      <c r="AB106" s="113"/>
      <c r="AC106" s="113"/>
      <c r="AD106" s="113"/>
      <c r="AE106" s="182"/>
      <c r="AF106" s="113"/>
      <c r="AG106" s="113"/>
      <c r="AH106" s="113"/>
      <c r="AI106" s="113"/>
      <c r="AJ106" s="113"/>
      <c r="AK106" s="113"/>
      <c r="AL106" s="182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</row>
    <row r="107" spans="1:53" ht="24" customHeight="1">
      <c r="A107" s="250">
        <v>30</v>
      </c>
      <c r="B107" s="228" t="s">
        <v>3</v>
      </c>
      <c r="C107" s="69" t="s">
        <v>1452</v>
      </c>
      <c r="D107" s="77">
        <v>5180.33</v>
      </c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Z107" s="113"/>
      <c r="AA107" s="113"/>
      <c r="AB107" s="113"/>
      <c r="AC107" s="113"/>
      <c r="AD107" s="113"/>
      <c r="AE107" s="182"/>
      <c r="AF107" s="113"/>
      <c r="AG107" s="113"/>
      <c r="AH107" s="113"/>
      <c r="AI107" s="113"/>
      <c r="AJ107" s="113"/>
      <c r="AK107" s="113"/>
      <c r="AL107" s="182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</row>
    <row r="108" spans="1:53" ht="24" customHeight="1">
      <c r="A108" s="250">
        <v>30</v>
      </c>
      <c r="B108" s="228" t="s">
        <v>2369</v>
      </c>
      <c r="C108" s="69" t="s">
        <v>1452</v>
      </c>
      <c r="D108" s="77">
        <v>5518.86</v>
      </c>
      <c r="E108" s="190"/>
      <c r="F108" s="190"/>
      <c r="G108" s="190"/>
      <c r="H108" s="190"/>
      <c r="I108" s="190"/>
      <c r="J108" s="190"/>
      <c r="K108" s="190"/>
      <c r="L108" s="190"/>
      <c r="M108" s="190"/>
      <c r="N108" s="190"/>
      <c r="O108" s="190"/>
      <c r="Z108" s="113"/>
      <c r="AA108" s="113"/>
      <c r="AB108" s="113"/>
      <c r="AC108" s="113"/>
      <c r="AD108" s="113"/>
      <c r="AE108" s="182"/>
      <c r="AF108" s="113"/>
      <c r="AG108" s="113"/>
      <c r="AH108" s="113"/>
      <c r="AI108" s="113"/>
      <c r="AJ108" s="113"/>
      <c r="AK108" s="113"/>
      <c r="AL108" s="182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</row>
    <row r="109" spans="1:53" ht="24" customHeight="1">
      <c r="A109" s="250">
        <v>30</v>
      </c>
      <c r="B109" s="228" t="s">
        <v>17</v>
      </c>
      <c r="C109" s="69" t="s">
        <v>1452</v>
      </c>
      <c r="D109" s="77">
        <v>4465.72</v>
      </c>
      <c r="E109" s="190"/>
      <c r="F109" s="190"/>
      <c r="G109" s="190"/>
      <c r="H109" s="190"/>
      <c r="I109" s="190"/>
      <c r="J109" s="190"/>
      <c r="K109" s="190"/>
      <c r="L109" s="190"/>
      <c r="M109" s="190"/>
      <c r="N109" s="190"/>
      <c r="O109" s="190"/>
      <c r="Z109" s="113"/>
      <c r="AA109" s="113"/>
      <c r="AB109" s="113"/>
      <c r="AC109" s="113"/>
      <c r="AD109" s="113"/>
      <c r="AE109" s="182"/>
      <c r="AF109" s="113"/>
      <c r="AG109" s="113"/>
      <c r="AH109" s="113"/>
      <c r="AI109" s="113"/>
      <c r="AJ109" s="113"/>
      <c r="AK109" s="113"/>
      <c r="AL109" s="182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</row>
    <row r="110" spans="1:53" ht="24" customHeight="1">
      <c r="A110" s="250">
        <v>30</v>
      </c>
      <c r="B110" s="228" t="s">
        <v>2370</v>
      </c>
      <c r="C110" s="69" t="s">
        <v>1452</v>
      </c>
      <c r="D110" s="77">
        <v>5518.86</v>
      </c>
      <c r="E110" s="190"/>
      <c r="F110" s="190"/>
      <c r="G110" s="190"/>
      <c r="H110" s="190"/>
      <c r="I110" s="190"/>
      <c r="J110" s="190"/>
      <c r="K110" s="190"/>
      <c r="L110" s="190"/>
      <c r="M110" s="190"/>
      <c r="N110" s="190"/>
      <c r="O110" s="190"/>
      <c r="Z110" s="113"/>
      <c r="AA110" s="113"/>
      <c r="AB110" s="113"/>
      <c r="AC110" s="113"/>
      <c r="AD110" s="113"/>
      <c r="AE110" s="182"/>
      <c r="AF110" s="113"/>
      <c r="AG110" s="113"/>
      <c r="AH110" s="113"/>
      <c r="AI110" s="113"/>
      <c r="AJ110" s="113"/>
      <c r="AK110" s="113"/>
      <c r="AL110" s="182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</row>
    <row r="111" spans="1:53" ht="26.25" customHeight="1">
      <c r="A111" s="312" t="s">
        <v>2374</v>
      </c>
      <c r="B111" s="313"/>
      <c r="C111" s="314"/>
      <c r="D111" s="315"/>
      <c r="E111" s="190"/>
      <c r="F111" s="190"/>
      <c r="G111" s="190"/>
      <c r="H111" s="190"/>
      <c r="I111" s="190"/>
      <c r="J111" s="190"/>
      <c r="K111" s="190"/>
      <c r="L111" s="190"/>
      <c r="M111" s="190"/>
      <c r="N111" s="190"/>
      <c r="O111" s="190"/>
      <c r="Z111" s="113"/>
      <c r="AA111" s="113"/>
      <c r="AB111" s="113"/>
      <c r="AC111" s="113"/>
      <c r="AD111" s="113"/>
      <c r="AE111" s="182"/>
      <c r="AF111" s="113"/>
      <c r="AG111" s="113"/>
      <c r="AH111" s="113"/>
      <c r="AI111" s="113"/>
      <c r="AJ111" s="113"/>
      <c r="AK111" s="113"/>
      <c r="AL111" s="182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</row>
    <row r="112" spans="1:53" ht="26.25" customHeight="1">
      <c r="A112" s="306" t="s">
        <v>2032</v>
      </c>
      <c r="B112" s="307"/>
      <c r="C112" s="307"/>
      <c r="D112" s="308"/>
      <c r="E112" s="190"/>
      <c r="F112" s="190"/>
      <c r="G112" s="190"/>
      <c r="H112" s="190"/>
      <c r="I112" s="190"/>
      <c r="J112" s="190"/>
      <c r="K112" s="190"/>
      <c r="L112" s="190"/>
      <c r="M112" s="190"/>
      <c r="N112" s="190"/>
      <c r="O112" s="190"/>
      <c r="Z112" s="113"/>
      <c r="AA112" s="113"/>
      <c r="AB112" s="113"/>
      <c r="AC112" s="113"/>
      <c r="AD112" s="113"/>
      <c r="AE112" s="182"/>
      <c r="AF112" s="113"/>
      <c r="AG112" s="113"/>
      <c r="AH112" s="113"/>
      <c r="AI112" s="113"/>
      <c r="AJ112" s="113"/>
      <c r="AK112" s="113"/>
      <c r="AL112" s="182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</row>
    <row r="113" spans="1:61" ht="27" customHeight="1">
      <c r="A113" s="125">
        <v>29</v>
      </c>
      <c r="B113" s="228" t="s">
        <v>2371</v>
      </c>
      <c r="C113" s="233" t="s">
        <v>2417</v>
      </c>
      <c r="D113" s="77">
        <v>909.84</v>
      </c>
      <c r="E113" s="190"/>
      <c r="F113" s="190"/>
      <c r="G113" s="190"/>
      <c r="H113" s="190"/>
      <c r="I113" s="190"/>
      <c r="J113" s="190"/>
      <c r="K113" s="190"/>
      <c r="L113" s="190"/>
      <c r="M113" s="190"/>
      <c r="N113" s="190"/>
      <c r="O113" s="190"/>
      <c r="Z113" s="113"/>
      <c r="AA113" s="113"/>
      <c r="AB113" s="113"/>
      <c r="AC113" s="113"/>
      <c r="AD113" s="113"/>
      <c r="AE113" s="182"/>
      <c r="AF113" s="113"/>
      <c r="AG113" s="113"/>
      <c r="AH113" s="113"/>
      <c r="AI113" s="113"/>
      <c r="AJ113" s="113"/>
      <c r="AK113" s="113"/>
      <c r="AL113" s="182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</row>
    <row r="114" spans="1:61" ht="27" customHeight="1">
      <c r="A114" s="303" t="s">
        <v>2033</v>
      </c>
      <c r="B114" s="304"/>
      <c r="C114" s="304"/>
      <c r="D114" s="305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Z114" s="113"/>
      <c r="AA114" s="113"/>
      <c r="AB114" s="113"/>
      <c r="AC114" s="113"/>
      <c r="AD114" s="113"/>
      <c r="AE114" s="182"/>
      <c r="AF114" s="113"/>
      <c r="AG114" s="113"/>
      <c r="AH114" s="113"/>
      <c r="AI114" s="113"/>
      <c r="AJ114" s="113"/>
      <c r="AK114" s="113"/>
      <c r="AL114" s="182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</row>
    <row r="115" spans="1:61" ht="28.5" customHeight="1">
      <c r="A115" s="250">
        <v>30</v>
      </c>
      <c r="B115" s="228" t="s">
        <v>2371</v>
      </c>
      <c r="C115" s="69" t="s">
        <v>1452</v>
      </c>
      <c r="D115" s="77">
        <v>4449.97</v>
      </c>
      <c r="E115" s="190"/>
      <c r="F115" s="190"/>
      <c r="G115" s="190"/>
      <c r="H115" s="190"/>
      <c r="I115" s="190"/>
      <c r="J115" s="190"/>
      <c r="K115" s="190"/>
      <c r="L115" s="190"/>
      <c r="M115" s="190"/>
      <c r="N115" s="190"/>
      <c r="O115" s="190"/>
      <c r="Z115" s="113"/>
      <c r="AA115" s="113"/>
      <c r="AB115" s="113"/>
      <c r="AC115" s="113"/>
      <c r="AD115" s="113"/>
      <c r="AE115" s="182"/>
      <c r="AF115" s="113"/>
      <c r="AG115" s="113"/>
      <c r="AH115" s="113"/>
      <c r="AI115" s="113"/>
      <c r="AJ115" s="113"/>
      <c r="AK115" s="113"/>
      <c r="AL115" s="182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</row>
    <row r="116" spans="1:61" ht="28.5" customHeight="1">
      <c r="A116" s="312" t="s">
        <v>2409</v>
      </c>
      <c r="B116" s="313"/>
      <c r="C116" s="314"/>
      <c r="D116" s="315"/>
      <c r="E116" s="258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AA116" s="113"/>
      <c r="AB116" s="113"/>
      <c r="AC116" s="113"/>
      <c r="AD116" s="113"/>
      <c r="AE116" s="182"/>
      <c r="AF116" s="113"/>
      <c r="AG116" s="113"/>
      <c r="AH116" s="113"/>
      <c r="AI116" s="113"/>
      <c r="AJ116" s="113"/>
      <c r="AK116" s="113"/>
      <c r="AL116" s="182"/>
      <c r="AM116" s="113"/>
      <c r="AN116" s="113"/>
      <c r="AO116" s="113"/>
      <c r="AP116" s="113"/>
      <c r="AQ116" s="113"/>
      <c r="AR116" s="113"/>
      <c r="AS116" s="113"/>
      <c r="AT116" s="113"/>
      <c r="BI116" s="181"/>
    </row>
    <row r="117" spans="1:61" ht="28.5" customHeight="1">
      <c r="A117" s="306" t="s">
        <v>2032</v>
      </c>
      <c r="B117" s="307"/>
      <c r="C117" s="307"/>
      <c r="D117" s="308"/>
      <c r="E117" s="258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AA117" s="113"/>
      <c r="AB117" s="113"/>
      <c r="AC117" s="113"/>
      <c r="AD117" s="113"/>
      <c r="AE117" s="182"/>
      <c r="AF117" s="113"/>
      <c r="AG117" s="113"/>
      <c r="AH117" s="113"/>
      <c r="AI117" s="113"/>
      <c r="AJ117" s="113"/>
      <c r="AK117" s="113"/>
      <c r="AL117" s="182"/>
      <c r="AM117" s="113"/>
      <c r="AN117" s="113"/>
      <c r="AO117" s="113"/>
      <c r="AP117" s="113"/>
      <c r="AQ117" s="113"/>
      <c r="AR117" s="113"/>
      <c r="AS117" s="113"/>
      <c r="AT117" s="113"/>
      <c r="BI117" s="181"/>
    </row>
    <row r="118" spans="1:61" ht="28.5" customHeight="1">
      <c r="A118" s="125">
        <v>29</v>
      </c>
      <c r="B118" s="228" t="s">
        <v>19</v>
      </c>
      <c r="C118" s="233" t="s">
        <v>2417</v>
      </c>
      <c r="D118" s="77">
        <v>2179.02</v>
      </c>
      <c r="E118" s="258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AA118" s="113"/>
      <c r="AB118" s="113"/>
      <c r="AC118" s="113"/>
      <c r="AD118" s="113"/>
      <c r="AE118" s="182"/>
      <c r="AF118" s="113"/>
      <c r="AG118" s="113"/>
      <c r="AH118" s="113"/>
      <c r="AI118" s="113"/>
      <c r="AJ118" s="113"/>
      <c r="AK118" s="113"/>
      <c r="AL118" s="182"/>
      <c r="AM118" s="113"/>
      <c r="AN118" s="113"/>
      <c r="AO118" s="113"/>
      <c r="AP118" s="113"/>
      <c r="AQ118" s="113"/>
      <c r="AR118" s="113"/>
      <c r="AS118" s="113"/>
      <c r="AT118" s="113"/>
      <c r="BI118" s="181"/>
    </row>
    <row r="119" spans="1:61" ht="27" customHeight="1">
      <c r="A119" s="306" t="s">
        <v>2408</v>
      </c>
      <c r="B119" s="307"/>
      <c r="C119" s="307"/>
      <c r="D119" s="308"/>
      <c r="E119" s="258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AA119" s="113"/>
      <c r="AB119" s="113"/>
      <c r="AC119" s="113"/>
      <c r="AD119" s="113"/>
      <c r="AE119" s="182"/>
      <c r="AF119" s="113"/>
      <c r="AG119" s="113"/>
      <c r="AH119" s="113"/>
      <c r="AI119" s="113"/>
      <c r="AJ119" s="113"/>
      <c r="AK119" s="113"/>
      <c r="AL119" s="182"/>
      <c r="AM119" s="113"/>
      <c r="AN119" s="113"/>
      <c r="AO119" s="113"/>
      <c r="AP119" s="113"/>
      <c r="AQ119" s="113"/>
      <c r="AR119" s="113"/>
      <c r="AS119" s="113"/>
      <c r="AT119" s="113"/>
      <c r="BI119" s="181"/>
    </row>
    <row r="120" spans="1:61" ht="38.25" customHeight="1">
      <c r="A120" s="103">
        <v>30</v>
      </c>
      <c r="B120" s="278" t="s">
        <v>2317</v>
      </c>
      <c r="C120" s="69" t="s">
        <v>2407</v>
      </c>
      <c r="D120" s="77">
        <v>5473.8280799999993</v>
      </c>
      <c r="E120" s="258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AA120" s="113"/>
      <c r="AB120" s="113"/>
      <c r="AC120" s="113"/>
      <c r="AD120" s="113"/>
      <c r="AE120" s="182"/>
      <c r="AF120" s="113"/>
      <c r="AG120" s="113"/>
      <c r="AH120" s="113"/>
      <c r="AI120" s="113"/>
      <c r="AJ120" s="113"/>
      <c r="AK120" s="113"/>
      <c r="AL120" s="182"/>
      <c r="AM120" s="113"/>
      <c r="AN120" s="113"/>
      <c r="AO120" s="113"/>
      <c r="AP120" s="113"/>
      <c r="AQ120" s="113"/>
      <c r="AR120" s="113"/>
      <c r="AS120" s="113"/>
      <c r="AT120" s="113"/>
      <c r="BI120" s="181"/>
    </row>
    <row r="121" spans="1:61" ht="42.75" customHeight="1">
      <c r="A121" s="103">
        <v>30</v>
      </c>
      <c r="B121" s="278" t="s">
        <v>2318</v>
      </c>
      <c r="C121" s="69" t="s">
        <v>2407</v>
      </c>
      <c r="D121" s="77">
        <v>4537.5227799999993</v>
      </c>
      <c r="E121" s="258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AA121" s="113"/>
      <c r="AB121" s="113"/>
      <c r="AC121" s="113"/>
      <c r="AD121" s="113"/>
      <c r="AE121" s="182"/>
      <c r="AF121" s="113"/>
      <c r="AG121" s="113"/>
      <c r="AH121" s="113"/>
      <c r="AI121" s="113"/>
      <c r="AJ121" s="113"/>
      <c r="AK121" s="113"/>
      <c r="AL121" s="182"/>
      <c r="AM121" s="113"/>
      <c r="AN121" s="113"/>
      <c r="AO121" s="113"/>
      <c r="AP121" s="113"/>
      <c r="AQ121" s="113"/>
      <c r="AR121" s="113"/>
      <c r="AS121" s="113"/>
      <c r="AT121" s="113"/>
      <c r="BI121" s="181"/>
    </row>
    <row r="122" spans="1:61" ht="42.75" customHeight="1" thickBot="1">
      <c r="A122" s="279">
        <v>30</v>
      </c>
      <c r="B122" s="280" t="s">
        <v>2319</v>
      </c>
      <c r="C122" s="281" t="s">
        <v>2407</v>
      </c>
      <c r="D122" s="282">
        <v>7202.4349599999987</v>
      </c>
      <c r="E122" s="258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AA122" s="113"/>
      <c r="AB122" s="113"/>
      <c r="AC122" s="113"/>
      <c r="AD122" s="113"/>
      <c r="AE122" s="182"/>
      <c r="AF122" s="113"/>
      <c r="AG122" s="113"/>
      <c r="AH122" s="113"/>
      <c r="AI122" s="113"/>
      <c r="AJ122" s="113"/>
      <c r="AK122" s="113"/>
      <c r="AL122" s="182"/>
      <c r="AM122" s="113"/>
      <c r="AN122" s="113"/>
      <c r="AO122" s="113"/>
      <c r="AP122" s="113"/>
      <c r="AQ122" s="113"/>
      <c r="AR122" s="113"/>
      <c r="AS122" s="113"/>
      <c r="AT122" s="113"/>
      <c r="BI122" s="181"/>
    </row>
    <row r="123" spans="1:61" ht="28.5" customHeight="1">
      <c r="A123" s="306" t="s">
        <v>2033</v>
      </c>
      <c r="B123" s="307"/>
      <c r="C123" s="307"/>
      <c r="D123" s="308"/>
      <c r="E123" s="258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AA123" s="113"/>
      <c r="AB123" s="113"/>
      <c r="AC123" s="113"/>
      <c r="AD123" s="113"/>
      <c r="AE123" s="182"/>
      <c r="AF123" s="113"/>
      <c r="AG123" s="113"/>
      <c r="AH123" s="113"/>
      <c r="AI123" s="113"/>
      <c r="AJ123" s="113"/>
      <c r="AK123" s="113"/>
      <c r="AL123" s="182"/>
      <c r="AM123" s="113"/>
      <c r="AN123" s="113"/>
      <c r="AO123" s="113"/>
      <c r="AP123" s="113"/>
      <c r="AQ123" s="113"/>
      <c r="AR123" s="113"/>
      <c r="AS123" s="113"/>
      <c r="AT123" s="113"/>
      <c r="BI123" s="181"/>
    </row>
    <row r="124" spans="1:61" ht="28.5" customHeight="1">
      <c r="A124" s="125">
        <v>30</v>
      </c>
      <c r="B124" s="228" t="s">
        <v>19</v>
      </c>
      <c r="C124" s="69" t="s">
        <v>1452</v>
      </c>
      <c r="D124" s="77">
        <v>10657.4</v>
      </c>
      <c r="E124" s="259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AA124" s="113"/>
      <c r="AB124" s="113"/>
      <c r="AC124" s="113"/>
      <c r="AD124" s="113"/>
      <c r="AE124" s="182"/>
      <c r="AF124" s="113"/>
      <c r="AG124" s="113"/>
      <c r="AH124" s="113"/>
      <c r="AI124" s="113"/>
      <c r="AJ124" s="113"/>
      <c r="AK124" s="113"/>
      <c r="AL124" s="182"/>
      <c r="AM124" s="113"/>
      <c r="AN124" s="113"/>
      <c r="AO124" s="113"/>
      <c r="AP124" s="113"/>
      <c r="AQ124" s="113"/>
      <c r="AR124" s="113"/>
      <c r="AS124" s="113"/>
      <c r="AT124" s="113"/>
      <c r="BI124" s="181"/>
    </row>
    <row r="125" spans="1:61" ht="27.75" customHeight="1">
      <c r="A125" s="312" t="s">
        <v>2410</v>
      </c>
      <c r="B125" s="313"/>
      <c r="C125" s="314"/>
      <c r="D125" s="315"/>
      <c r="E125" s="190"/>
      <c r="F125" s="190"/>
      <c r="G125" s="190"/>
      <c r="H125" s="190"/>
      <c r="I125" s="190"/>
      <c r="J125" s="190"/>
      <c r="K125" s="190"/>
      <c r="L125" s="190"/>
      <c r="M125" s="190"/>
      <c r="N125" s="190"/>
      <c r="O125" s="190"/>
      <c r="Z125" s="113"/>
      <c r="AA125" s="113"/>
      <c r="AB125" s="113"/>
      <c r="AC125" s="113"/>
      <c r="AD125" s="113"/>
      <c r="AE125" s="182"/>
      <c r="AF125" s="113"/>
      <c r="AG125" s="113"/>
      <c r="AH125" s="113"/>
      <c r="AI125" s="113"/>
      <c r="AJ125" s="113"/>
      <c r="AK125" s="113"/>
      <c r="AL125" s="182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</row>
    <row r="126" spans="1:61" ht="23.25" customHeight="1">
      <c r="A126" s="300" t="s">
        <v>2032</v>
      </c>
      <c r="B126" s="301"/>
      <c r="C126" s="301"/>
      <c r="D126" s="302"/>
      <c r="E126" s="190"/>
      <c r="F126" s="190"/>
      <c r="G126" s="190"/>
      <c r="H126" s="190"/>
      <c r="I126" s="190"/>
      <c r="J126" s="190"/>
      <c r="K126" s="190"/>
      <c r="L126" s="190"/>
      <c r="M126" s="190"/>
      <c r="N126" s="190"/>
      <c r="O126" s="190"/>
      <c r="Z126" s="113"/>
      <c r="AA126" s="113"/>
      <c r="AB126" s="113"/>
      <c r="AC126" s="113"/>
      <c r="AD126" s="113"/>
      <c r="AE126" s="182"/>
      <c r="AF126" s="113"/>
      <c r="AG126" s="113"/>
      <c r="AH126" s="113"/>
      <c r="AI126" s="113"/>
      <c r="AJ126" s="113"/>
      <c r="AK126" s="113"/>
      <c r="AL126" s="182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</row>
    <row r="127" spans="1:61" ht="30" customHeight="1">
      <c r="A127" s="125">
        <v>29</v>
      </c>
      <c r="B127" s="228" t="s">
        <v>63</v>
      </c>
      <c r="C127" s="233" t="s">
        <v>2417</v>
      </c>
      <c r="D127" s="77">
        <v>1478.56</v>
      </c>
      <c r="E127" s="190"/>
      <c r="F127" s="190"/>
      <c r="G127" s="190"/>
      <c r="H127" s="190"/>
      <c r="I127" s="190"/>
      <c r="J127" s="190"/>
      <c r="K127" s="190"/>
      <c r="L127" s="190"/>
      <c r="M127" s="190"/>
      <c r="N127" s="190"/>
      <c r="O127" s="190"/>
      <c r="Z127" s="113"/>
      <c r="AA127" s="113"/>
      <c r="AB127" s="113"/>
      <c r="AC127" s="113"/>
      <c r="AD127" s="113"/>
      <c r="AE127" s="182"/>
      <c r="AF127" s="113"/>
      <c r="AG127" s="113"/>
      <c r="AH127" s="113"/>
      <c r="AI127" s="113"/>
      <c r="AJ127" s="113"/>
      <c r="AK127" s="113"/>
      <c r="AL127" s="182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13"/>
    </row>
    <row r="128" spans="1:61" ht="30" customHeight="1">
      <c r="A128" s="125">
        <v>29</v>
      </c>
      <c r="B128" s="228" t="s">
        <v>2</v>
      </c>
      <c r="C128" s="233" t="s">
        <v>2417</v>
      </c>
      <c r="D128" s="77">
        <v>1128.3900000000001</v>
      </c>
      <c r="E128" s="190"/>
      <c r="F128" s="190"/>
      <c r="G128" s="190"/>
      <c r="H128" s="190"/>
      <c r="I128" s="190"/>
      <c r="J128" s="190"/>
      <c r="K128" s="190"/>
      <c r="L128" s="190"/>
      <c r="M128" s="190"/>
      <c r="N128" s="190"/>
      <c r="O128" s="190"/>
      <c r="Z128" s="113"/>
      <c r="AA128" s="113"/>
      <c r="AB128" s="113"/>
      <c r="AC128" s="113"/>
      <c r="AD128" s="113"/>
      <c r="AE128" s="182"/>
      <c r="AF128" s="113"/>
      <c r="AG128" s="113"/>
      <c r="AH128" s="113"/>
      <c r="AI128" s="113"/>
      <c r="AJ128" s="113"/>
      <c r="AK128" s="113"/>
      <c r="AL128" s="182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</row>
    <row r="129" spans="1:53" ht="30" customHeight="1">
      <c r="A129" s="125">
        <v>29</v>
      </c>
      <c r="B129" s="228" t="s">
        <v>3</v>
      </c>
      <c r="C129" s="233" t="s">
        <v>2417</v>
      </c>
      <c r="D129" s="77">
        <v>1059.17</v>
      </c>
      <c r="E129" s="190"/>
      <c r="F129" s="190"/>
      <c r="G129" s="190"/>
      <c r="H129" s="190"/>
      <c r="I129" s="190"/>
      <c r="J129" s="190"/>
      <c r="K129" s="190"/>
      <c r="L129" s="190"/>
      <c r="M129" s="190"/>
      <c r="N129" s="190"/>
      <c r="O129" s="190"/>
      <c r="Z129" s="113"/>
      <c r="AA129" s="113"/>
      <c r="AB129" s="113"/>
      <c r="AC129" s="113"/>
      <c r="AD129" s="113"/>
      <c r="AE129" s="182"/>
      <c r="AF129" s="113"/>
      <c r="AG129" s="113"/>
      <c r="AH129" s="113"/>
      <c r="AI129" s="113"/>
      <c r="AJ129" s="113"/>
      <c r="AK129" s="113"/>
      <c r="AL129" s="182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</row>
    <row r="130" spans="1:53" ht="17.25" customHeight="1">
      <c r="A130" s="303" t="s">
        <v>2033</v>
      </c>
      <c r="B130" s="304"/>
      <c r="C130" s="304"/>
      <c r="D130" s="305"/>
      <c r="E130" s="190"/>
      <c r="F130" s="190"/>
      <c r="G130" s="190"/>
      <c r="H130" s="190"/>
      <c r="I130" s="190"/>
      <c r="J130" s="190"/>
      <c r="K130" s="190"/>
      <c r="L130" s="190"/>
      <c r="M130" s="190"/>
      <c r="N130" s="190"/>
      <c r="O130" s="190"/>
      <c r="Z130" s="113"/>
      <c r="AA130" s="113"/>
      <c r="AB130" s="113"/>
      <c r="AC130" s="113"/>
      <c r="AD130" s="113"/>
      <c r="AE130" s="182"/>
      <c r="AF130" s="113"/>
      <c r="AG130" s="113"/>
      <c r="AH130" s="113"/>
      <c r="AI130" s="113"/>
      <c r="AJ130" s="113"/>
      <c r="AK130" s="113"/>
      <c r="AL130" s="182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</row>
    <row r="131" spans="1:53" ht="30" customHeight="1">
      <c r="A131" s="250">
        <v>30</v>
      </c>
      <c r="B131" s="228" t="s">
        <v>63</v>
      </c>
      <c r="C131" s="69" t="s">
        <v>1452</v>
      </c>
      <c r="D131" s="251">
        <v>7231.5</v>
      </c>
      <c r="E131" s="190"/>
      <c r="F131" s="190"/>
      <c r="G131" s="190"/>
      <c r="H131" s="190"/>
      <c r="I131" s="190"/>
      <c r="J131" s="190"/>
      <c r="K131" s="190"/>
      <c r="L131" s="190"/>
      <c r="M131" s="190"/>
      <c r="N131" s="190"/>
      <c r="O131" s="190"/>
      <c r="Z131" s="113"/>
      <c r="AA131" s="113"/>
      <c r="AB131" s="113"/>
      <c r="AC131" s="113"/>
      <c r="AD131" s="113"/>
      <c r="AE131" s="182"/>
      <c r="AF131" s="113"/>
      <c r="AG131" s="113"/>
      <c r="AH131" s="113"/>
      <c r="AI131" s="113"/>
      <c r="AJ131" s="113"/>
      <c r="AK131" s="113"/>
      <c r="AL131" s="182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</row>
    <row r="132" spans="1:53" ht="30" customHeight="1">
      <c r="A132" s="125">
        <v>30</v>
      </c>
      <c r="B132" s="228" t="s">
        <v>2</v>
      </c>
      <c r="C132" s="69" t="s">
        <v>1452</v>
      </c>
      <c r="D132" s="77">
        <v>5518.86</v>
      </c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Z132" s="113"/>
      <c r="AA132" s="113"/>
      <c r="AB132" s="113"/>
      <c r="AC132" s="113"/>
      <c r="AD132" s="113"/>
      <c r="AE132" s="182"/>
      <c r="AF132" s="113"/>
      <c r="AG132" s="113"/>
      <c r="AH132" s="113"/>
      <c r="AI132" s="113"/>
      <c r="AJ132" s="113"/>
      <c r="AK132" s="113"/>
      <c r="AL132" s="182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</row>
    <row r="133" spans="1:53" ht="30" customHeight="1">
      <c r="A133" s="125">
        <v>30</v>
      </c>
      <c r="B133" s="228" t="s">
        <v>3</v>
      </c>
      <c r="C133" s="69" t="s">
        <v>1452</v>
      </c>
      <c r="D133" s="77">
        <v>5180.33</v>
      </c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Z133" s="113"/>
      <c r="AA133" s="113"/>
      <c r="AB133" s="113"/>
      <c r="AC133" s="113"/>
      <c r="AD133" s="113"/>
      <c r="AE133" s="182"/>
      <c r="AF133" s="113"/>
      <c r="AG133" s="113"/>
      <c r="AH133" s="113"/>
      <c r="AI133" s="113"/>
      <c r="AJ133" s="113"/>
      <c r="AK133" s="113"/>
      <c r="AL133" s="182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</row>
    <row r="134" spans="1:53" ht="38.25" customHeight="1">
      <c r="A134" s="309" t="s">
        <v>2411</v>
      </c>
      <c r="B134" s="310"/>
      <c r="C134" s="310"/>
      <c r="D134" s="311"/>
      <c r="E134" s="190"/>
      <c r="F134" s="190"/>
      <c r="G134" s="190"/>
      <c r="H134" s="190"/>
      <c r="I134" s="190"/>
      <c r="J134" s="190"/>
      <c r="K134" s="190"/>
      <c r="L134" s="190"/>
      <c r="M134" s="190"/>
      <c r="N134" s="190"/>
      <c r="O134" s="190"/>
      <c r="Z134" s="113"/>
      <c r="AA134" s="113"/>
      <c r="AB134" s="113"/>
      <c r="AC134" s="113"/>
      <c r="AD134" s="113"/>
      <c r="AE134" s="182"/>
      <c r="AF134" s="113"/>
      <c r="AG134" s="113"/>
      <c r="AH134" s="113"/>
      <c r="AI134" s="113"/>
      <c r="AJ134" s="113"/>
      <c r="AK134" s="113"/>
      <c r="AL134" s="182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</row>
    <row r="135" spans="1:53" ht="23.25" customHeight="1">
      <c r="A135" s="300" t="s">
        <v>2032</v>
      </c>
      <c r="B135" s="301"/>
      <c r="C135" s="301"/>
      <c r="D135" s="302"/>
      <c r="E135" s="190"/>
      <c r="F135" s="190"/>
      <c r="G135" s="190"/>
      <c r="H135" s="190"/>
      <c r="I135" s="190"/>
      <c r="J135" s="190"/>
      <c r="K135" s="190"/>
      <c r="L135" s="190"/>
      <c r="M135" s="190"/>
      <c r="N135" s="190"/>
      <c r="O135" s="190"/>
      <c r="Z135" s="113"/>
      <c r="AA135" s="113"/>
      <c r="AB135" s="113"/>
      <c r="AC135" s="113"/>
      <c r="AD135" s="113"/>
      <c r="AE135" s="182"/>
      <c r="AF135" s="113"/>
      <c r="AG135" s="113"/>
      <c r="AH135" s="113"/>
      <c r="AI135" s="113"/>
      <c r="AJ135" s="113"/>
      <c r="AK135" s="113"/>
      <c r="AL135" s="182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</row>
    <row r="136" spans="1:53" ht="25.5" customHeight="1">
      <c r="A136" s="125">
        <v>29</v>
      </c>
      <c r="B136" s="228" t="s">
        <v>63</v>
      </c>
      <c r="C136" s="233" t="s">
        <v>2417</v>
      </c>
      <c r="D136" s="77">
        <v>1478.56</v>
      </c>
      <c r="E136" s="190"/>
      <c r="F136" s="190"/>
      <c r="G136" s="190"/>
      <c r="H136" s="190"/>
      <c r="I136" s="190"/>
      <c r="J136" s="190"/>
      <c r="K136" s="190"/>
      <c r="L136" s="190"/>
      <c r="M136" s="190"/>
      <c r="N136" s="190"/>
      <c r="O136" s="190"/>
      <c r="Z136" s="113"/>
      <c r="AA136" s="113"/>
      <c r="AB136" s="113"/>
      <c r="AC136" s="113"/>
      <c r="AD136" s="113"/>
      <c r="AE136" s="182"/>
      <c r="AF136" s="113"/>
      <c r="AG136" s="113"/>
      <c r="AH136" s="113"/>
      <c r="AI136" s="113"/>
      <c r="AJ136" s="113"/>
      <c r="AK136" s="113"/>
      <c r="AL136" s="182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</row>
    <row r="137" spans="1:53" ht="25.5" customHeight="1">
      <c r="A137" s="125">
        <v>29</v>
      </c>
      <c r="B137" s="228" t="s">
        <v>17</v>
      </c>
      <c r="C137" s="233" t="s">
        <v>2417</v>
      </c>
      <c r="D137" s="77">
        <v>913.06</v>
      </c>
      <c r="E137" s="190"/>
      <c r="F137" s="190"/>
      <c r="G137" s="190"/>
      <c r="H137" s="190"/>
      <c r="I137" s="190"/>
      <c r="J137" s="190"/>
      <c r="K137" s="190"/>
      <c r="L137" s="190"/>
      <c r="M137" s="190"/>
      <c r="N137" s="190"/>
      <c r="O137" s="190"/>
      <c r="Z137" s="113"/>
      <c r="AA137" s="113"/>
      <c r="AB137" s="113"/>
      <c r="AC137" s="113"/>
      <c r="AD137" s="113"/>
      <c r="AE137" s="182"/>
      <c r="AF137" s="113"/>
      <c r="AG137" s="113"/>
      <c r="AH137" s="113"/>
      <c r="AI137" s="113"/>
      <c r="AJ137" s="113"/>
      <c r="AK137" s="113"/>
      <c r="AL137" s="182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</row>
    <row r="138" spans="1:53" ht="25.5" customHeight="1">
      <c r="A138" s="125">
        <v>29</v>
      </c>
      <c r="B138" s="228" t="s">
        <v>7</v>
      </c>
      <c r="C138" s="233" t="s">
        <v>2417</v>
      </c>
      <c r="D138" s="77">
        <v>1128.3900000000001</v>
      </c>
      <c r="E138" s="190"/>
      <c r="F138" s="190"/>
      <c r="G138" s="190"/>
      <c r="H138" s="190"/>
      <c r="I138" s="190"/>
      <c r="J138" s="190"/>
      <c r="K138" s="190"/>
      <c r="L138" s="190"/>
      <c r="M138" s="190"/>
      <c r="N138" s="190"/>
      <c r="O138" s="190"/>
      <c r="Z138" s="113"/>
      <c r="AA138" s="113"/>
      <c r="AB138" s="113"/>
      <c r="AC138" s="113"/>
      <c r="AD138" s="113"/>
      <c r="AE138" s="182"/>
      <c r="AF138" s="113"/>
      <c r="AG138" s="113"/>
      <c r="AH138" s="113"/>
      <c r="AI138" s="113"/>
      <c r="AJ138" s="113"/>
      <c r="AK138" s="113"/>
      <c r="AL138" s="182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</row>
    <row r="139" spans="1:53" ht="25.5" customHeight="1">
      <c r="A139" s="125">
        <v>29</v>
      </c>
      <c r="B139" s="228" t="s">
        <v>215</v>
      </c>
      <c r="C139" s="233" t="s">
        <v>2417</v>
      </c>
      <c r="D139" s="77">
        <v>1128.3900000000001</v>
      </c>
      <c r="E139" s="190"/>
      <c r="F139" s="190"/>
      <c r="G139" s="190"/>
      <c r="H139" s="190"/>
      <c r="I139" s="190"/>
      <c r="J139" s="190"/>
      <c r="K139" s="190"/>
      <c r="L139" s="190"/>
      <c r="M139" s="190"/>
      <c r="N139" s="190"/>
      <c r="O139" s="190"/>
      <c r="Z139" s="113"/>
      <c r="AA139" s="113"/>
      <c r="AB139" s="113"/>
      <c r="AC139" s="113"/>
      <c r="AD139" s="113"/>
      <c r="AE139" s="182"/>
      <c r="AF139" s="113"/>
      <c r="AG139" s="113"/>
      <c r="AH139" s="113"/>
      <c r="AI139" s="113"/>
      <c r="AJ139" s="113"/>
      <c r="AK139" s="113"/>
      <c r="AL139" s="182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</row>
    <row r="140" spans="1:53" ht="25.5" customHeight="1">
      <c r="A140" s="125">
        <v>29</v>
      </c>
      <c r="B140" s="228" t="s">
        <v>2164</v>
      </c>
      <c r="C140" s="233" t="s">
        <v>2417</v>
      </c>
      <c r="D140" s="77">
        <v>879.38</v>
      </c>
      <c r="E140" s="190"/>
      <c r="F140" s="190"/>
      <c r="G140" s="190"/>
      <c r="H140" s="190"/>
      <c r="I140" s="190"/>
      <c r="J140" s="190"/>
      <c r="K140" s="190"/>
      <c r="L140" s="190"/>
      <c r="M140" s="190"/>
      <c r="N140" s="190"/>
      <c r="O140" s="190"/>
      <c r="Z140" s="113"/>
      <c r="AA140" s="113"/>
      <c r="AB140" s="113"/>
      <c r="AC140" s="113"/>
      <c r="AD140" s="113"/>
      <c r="AE140" s="182"/>
      <c r="AF140" s="113"/>
      <c r="AG140" s="113"/>
      <c r="AH140" s="113"/>
      <c r="AI140" s="113"/>
      <c r="AJ140" s="113"/>
      <c r="AK140" s="113"/>
      <c r="AL140" s="182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</row>
    <row r="141" spans="1:53" ht="25.5" customHeight="1">
      <c r="A141" s="125">
        <v>29</v>
      </c>
      <c r="B141" s="228" t="s">
        <v>14</v>
      </c>
      <c r="C141" s="233" t="s">
        <v>2417</v>
      </c>
      <c r="D141" s="77">
        <v>753.83</v>
      </c>
      <c r="E141" s="190"/>
      <c r="F141" s="190"/>
      <c r="G141" s="190"/>
      <c r="H141" s="190"/>
      <c r="I141" s="190"/>
      <c r="J141" s="190"/>
      <c r="K141" s="190"/>
      <c r="L141" s="190"/>
      <c r="M141" s="190"/>
      <c r="N141" s="190"/>
      <c r="O141" s="190"/>
      <c r="Z141" s="113"/>
      <c r="AA141" s="113"/>
      <c r="AB141" s="113"/>
      <c r="AC141" s="113"/>
      <c r="AD141" s="113"/>
      <c r="AE141" s="182"/>
      <c r="AF141" s="113"/>
      <c r="AG141" s="113"/>
      <c r="AH141" s="113"/>
      <c r="AI141" s="113"/>
      <c r="AJ141" s="113"/>
      <c r="AK141" s="113"/>
      <c r="AL141" s="182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</row>
    <row r="142" spans="1:53" ht="25.5" customHeight="1">
      <c r="A142" s="125">
        <v>29</v>
      </c>
      <c r="B142" s="228" t="s">
        <v>2165</v>
      </c>
      <c r="C142" s="233" t="s">
        <v>2417</v>
      </c>
      <c r="D142" s="77">
        <v>913.06</v>
      </c>
      <c r="E142" s="190"/>
      <c r="F142" s="190"/>
      <c r="G142" s="190"/>
      <c r="H142" s="190"/>
      <c r="I142" s="190"/>
      <c r="J142" s="190"/>
      <c r="K142" s="190"/>
      <c r="L142" s="190"/>
      <c r="M142" s="190"/>
      <c r="N142" s="190"/>
      <c r="O142" s="190"/>
      <c r="Z142" s="113"/>
      <c r="AA142" s="113"/>
      <c r="AB142" s="113"/>
      <c r="AC142" s="113"/>
      <c r="AD142" s="113"/>
      <c r="AE142" s="182"/>
      <c r="AF142" s="113"/>
      <c r="AG142" s="113"/>
      <c r="AH142" s="113"/>
      <c r="AI142" s="113"/>
      <c r="AJ142" s="113"/>
      <c r="AK142" s="113"/>
      <c r="AL142" s="182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</row>
    <row r="143" spans="1:53" ht="24.75" customHeight="1">
      <c r="A143" s="303" t="s">
        <v>2033</v>
      </c>
      <c r="B143" s="304"/>
      <c r="C143" s="304"/>
      <c r="D143" s="305"/>
      <c r="E143" s="190"/>
      <c r="F143" s="190"/>
      <c r="G143" s="190"/>
      <c r="H143" s="190"/>
      <c r="I143" s="190"/>
      <c r="J143" s="190"/>
      <c r="K143" s="190"/>
      <c r="L143" s="190"/>
      <c r="M143" s="190"/>
      <c r="N143" s="190"/>
      <c r="O143" s="190"/>
      <c r="Z143" s="113"/>
      <c r="AA143" s="113"/>
      <c r="AB143" s="113"/>
      <c r="AC143" s="113"/>
      <c r="AD143" s="113"/>
      <c r="AE143" s="182"/>
      <c r="AF143" s="113"/>
      <c r="AG143" s="113"/>
      <c r="AH143" s="113"/>
      <c r="AI143" s="113"/>
      <c r="AJ143" s="113"/>
      <c r="AK143" s="113"/>
      <c r="AL143" s="182"/>
      <c r="AM143" s="113"/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</row>
    <row r="144" spans="1:53" ht="26.25" customHeight="1">
      <c r="A144" s="125">
        <v>30</v>
      </c>
      <c r="B144" s="228" t="s">
        <v>63</v>
      </c>
      <c r="C144" s="69" t="s">
        <v>1452</v>
      </c>
      <c r="D144" s="251">
        <v>7231.5</v>
      </c>
      <c r="E144" s="190"/>
      <c r="F144" s="190"/>
      <c r="G144" s="190"/>
      <c r="H144" s="190"/>
      <c r="I144" s="190"/>
      <c r="J144" s="190"/>
      <c r="K144" s="190"/>
      <c r="L144" s="190"/>
      <c r="M144" s="190"/>
      <c r="N144" s="190"/>
      <c r="O144" s="190"/>
      <c r="Z144" s="113"/>
      <c r="AA144" s="113"/>
      <c r="AB144" s="113"/>
      <c r="AC144" s="113"/>
      <c r="AD144" s="113"/>
      <c r="AE144" s="182"/>
      <c r="AF144" s="113"/>
      <c r="AG144" s="113"/>
      <c r="AH144" s="113"/>
      <c r="AI144" s="113"/>
      <c r="AJ144" s="113"/>
      <c r="AK144" s="113"/>
      <c r="AL144" s="182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</row>
    <row r="145" spans="1:53" ht="26.25" customHeight="1">
      <c r="A145" s="229">
        <v>30</v>
      </c>
      <c r="B145" s="253" t="s">
        <v>17</v>
      </c>
      <c r="C145" s="69" t="s">
        <v>1452</v>
      </c>
      <c r="D145" s="254">
        <v>4465.72</v>
      </c>
      <c r="E145" s="190"/>
      <c r="F145" s="190"/>
      <c r="G145" s="190"/>
      <c r="H145" s="190"/>
      <c r="I145" s="190"/>
      <c r="J145" s="190"/>
      <c r="K145" s="190"/>
      <c r="L145" s="190"/>
      <c r="M145" s="190"/>
      <c r="N145" s="190"/>
      <c r="O145" s="190"/>
      <c r="Z145" s="113"/>
      <c r="AA145" s="113"/>
      <c r="AB145" s="113"/>
      <c r="AC145" s="113"/>
      <c r="AD145" s="113"/>
      <c r="AE145" s="182"/>
      <c r="AF145" s="113"/>
      <c r="AG145" s="113"/>
      <c r="AH145" s="113"/>
      <c r="AI145" s="113"/>
      <c r="AJ145" s="113"/>
      <c r="AK145" s="113"/>
      <c r="AL145" s="182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</row>
    <row r="146" spans="1:53" ht="26.25" customHeight="1">
      <c r="A146" s="229">
        <v>30</v>
      </c>
      <c r="B146" s="253" t="s">
        <v>7</v>
      </c>
      <c r="C146" s="69" t="s">
        <v>1452</v>
      </c>
      <c r="D146" s="254">
        <v>5518.86</v>
      </c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Z146" s="113"/>
      <c r="AA146" s="113"/>
      <c r="AB146" s="113"/>
      <c r="AC146" s="113"/>
      <c r="AD146" s="113"/>
      <c r="AE146" s="182"/>
      <c r="AF146" s="113"/>
      <c r="AG146" s="113"/>
      <c r="AH146" s="113"/>
      <c r="AI146" s="113"/>
      <c r="AJ146" s="113"/>
      <c r="AK146" s="113"/>
      <c r="AL146" s="182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</row>
    <row r="147" spans="1:53" ht="26.25" customHeight="1">
      <c r="A147" s="229">
        <v>30</v>
      </c>
      <c r="B147" s="253" t="s">
        <v>215</v>
      </c>
      <c r="C147" s="69" t="s">
        <v>1452</v>
      </c>
      <c r="D147" s="254">
        <v>5518.86</v>
      </c>
      <c r="E147" s="190"/>
      <c r="F147" s="190"/>
      <c r="G147" s="190"/>
      <c r="H147" s="190"/>
      <c r="I147" s="190"/>
      <c r="J147" s="190"/>
      <c r="K147" s="190"/>
      <c r="L147" s="190"/>
      <c r="M147" s="190"/>
      <c r="N147" s="190"/>
      <c r="O147" s="190"/>
      <c r="Z147" s="113"/>
      <c r="AA147" s="113"/>
      <c r="AB147" s="113"/>
      <c r="AC147" s="113"/>
      <c r="AD147" s="113"/>
      <c r="AE147" s="182"/>
      <c r="AF147" s="113"/>
      <c r="AG147" s="113"/>
      <c r="AH147" s="113"/>
      <c r="AI147" s="113"/>
      <c r="AJ147" s="113"/>
      <c r="AK147" s="113"/>
      <c r="AL147" s="182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</row>
    <row r="148" spans="1:53" ht="26.25" customHeight="1">
      <c r="A148" s="250">
        <v>30</v>
      </c>
      <c r="B148" s="228" t="s">
        <v>2368</v>
      </c>
      <c r="C148" s="69" t="s">
        <v>1452</v>
      </c>
      <c r="D148" s="77">
        <v>5898.57</v>
      </c>
      <c r="E148" s="190"/>
      <c r="F148" s="190"/>
      <c r="G148" s="190"/>
      <c r="H148" s="190"/>
      <c r="I148" s="190"/>
      <c r="J148" s="190"/>
      <c r="K148" s="190"/>
      <c r="L148" s="190"/>
      <c r="M148" s="190"/>
      <c r="N148" s="190"/>
      <c r="O148" s="190"/>
      <c r="Z148" s="113"/>
      <c r="AA148" s="113"/>
      <c r="AB148" s="113"/>
      <c r="AC148" s="113"/>
      <c r="AD148" s="113"/>
      <c r="AE148" s="182"/>
      <c r="AF148" s="113"/>
      <c r="AG148" s="113"/>
      <c r="AH148" s="113"/>
      <c r="AI148" s="113"/>
      <c r="AJ148" s="113"/>
      <c r="AK148" s="113"/>
      <c r="AL148" s="182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</row>
    <row r="149" spans="1:53" ht="26.25" customHeight="1">
      <c r="A149" s="229">
        <v>30</v>
      </c>
      <c r="B149" s="228" t="s">
        <v>2164</v>
      </c>
      <c r="C149" s="69" t="s">
        <v>1452</v>
      </c>
      <c r="D149" s="254">
        <v>4300.99</v>
      </c>
      <c r="E149" s="190"/>
      <c r="F149" s="190"/>
      <c r="G149" s="190"/>
      <c r="H149" s="190"/>
      <c r="I149" s="190"/>
      <c r="J149" s="190"/>
      <c r="K149" s="190"/>
      <c r="L149" s="190"/>
      <c r="M149" s="190"/>
      <c r="N149" s="190"/>
      <c r="O149" s="190"/>
      <c r="Z149" s="113"/>
      <c r="AA149" s="113"/>
      <c r="AB149" s="113"/>
      <c r="AC149" s="113"/>
      <c r="AD149" s="113"/>
      <c r="AE149" s="182"/>
      <c r="AF149" s="113"/>
      <c r="AG149" s="113"/>
      <c r="AH149" s="113"/>
      <c r="AI149" s="113"/>
      <c r="AJ149" s="113"/>
      <c r="AK149" s="113"/>
      <c r="AL149" s="182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</row>
    <row r="150" spans="1:53" ht="26.25" customHeight="1">
      <c r="A150" s="250">
        <v>30</v>
      </c>
      <c r="B150" s="228" t="s">
        <v>14</v>
      </c>
      <c r="C150" s="69" t="s">
        <v>1452</v>
      </c>
      <c r="D150" s="77">
        <v>3686.91</v>
      </c>
      <c r="E150" s="190"/>
      <c r="F150" s="190"/>
      <c r="G150" s="190"/>
      <c r="H150" s="190"/>
      <c r="I150" s="190"/>
      <c r="J150" s="190"/>
      <c r="K150" s="190"/>
      <c r="L150" s="190"/>
      <c r="M150" s="190"/>
      <c r="N150" s="190"/>
      <c r="O150" s="190"/>
      <c r="Z150" s="113"/>
      <c r="AA150" s="113"/>
      <c r="AB150" s="113"/>
      <c r="AC150" s="113"/>
      <c r="AD150" s="113"/>
      <c r="AE150" s="182"/>
      <c r="AF150" s="113"/>
      <c r="AG150" s="113"/>
      <c r="AH150" s="113"/>
      <c r="AI150" s="113"/>
      <c r="AJ150" s="113"/>
      <c r="AK150" s="113"/>
      <c r="AL150" s="182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</row>
    <row r="151" spans="1:53" ht="26.25" customHeight="1">
      <c r="A151" s="229">
        <v>30</v>
      </c>
      <c r="B151" s="228" t="s">
        <v>2165</v>
      </c>
      <c r="C151" s="69" t="s">
        <v>1452</v>
      </c>
      <c r="D151" s="254">
        <v>4465.72</v>
      </c>
      <c r="E151" s="190"/>
      <c r="F151" s="190"/>
      <c r="G151" s="190"/>
      <c r="H151" s="190"/>
      <c r="I151" s="190"/>
      <c r="J151" s="190"/>
      <c r="K151" s="190"/>
      <c r="L151" s="190"/>
      <c r="M151" s="190"/>
      <c r="N151" s="190"/>
      <c r="O151" s="190"/>
      <c r="Z151" s="113"/>
      <c r="AA151" s="113"/>
      <c r="AB151" s="113"/>
      <c r="AC151" s="113"/>
      <c r="AD151" s="113"/>
      <c r="AE151" s="182"/>
      <c r="AF151" s="113"/>
      <c r="AG151" s="113"/>
      <c r="AH151" s="113"/>
      <c r="AI151" s="113"/>
      <c r="AJ151" s="113"/>
      <c r="AK151" s="113"/>
      <c r="AL151" s="182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</row>
    <row r="152" spans="1:53" ht="26.25" customHeight="1">
      <c r="A152" s="125">
        <v>28</v>
      </c>
      <c r="B152" s="230" t="s">
        <v>2052</v>
      </c>
      <c r="C152" s="69" t="s">
        <v>2428</v>
      </c>
      <c r="D152" s="77" t="s">
        <v>2025</v>
      </c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Z152" s="113"/>
      <c r="AA152" s="113"/>
      <c r="AB152" s="113"/>
      <c r="AC152" s="113"/>
      <c r="AD152" s="113"/>
      <c r="AE152" s="182"/>
      <c r="AF152" s="113"/>
      <c r="AG152" s="113"/>
      <c r="AH152" s="113"/>
      <c r="AI152" s="113"/>
      <c r="AJ152" s="113"/>
      <c r="AK152" s="113"/>
      <c r="AL152" s="182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</row>
    <row r="153" spans="1:53" ht="25.5" customHeight="1">
      <c r="A153" s="300" t="s">
        <v>2155</v>
      </c>
      <c r="B153" s="301"/>
      <c r="C153" s="301"/>
      <c r="D153" s="302"/>
      <c r="E153" s="190"/>
      <c r="F153" s="190"/>
      <c r="G153" s="190"/>
      <c r="H153" s="190"/>
      <c r="I153" s="190"/>
      <c r="J153" s="190"/>
      <c r="K153" s="190"/>
      <c r="L153" s="190"/>
      <c r="M153" s="190"/>
      <c r="N153" s="190"/>
      <c r="O153" s="190"/>
      <c r="Z153" s="113"/>
      <c r="AA153" s="113"/>
      <c r="AB153" s="113"/>
      <c r="AC153" s="113"/>
      <c r="AD153" s="113"/>
      <c r="AE153" s="182"/>
      <c r="AF153" s="113"/>
      <c r="AG153" s="113"/>
      <c r="AH153" s="113"/>
      <c r="AI153" s="113"/>
      <c r="AJ153" s="113"/>
      <c r="AK153" s="113"/>
      <c r="AL153" s="182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</row>
    <row r="154" spans="1:53" ht="39.75" customHeight="1">
      <c r="A154" s="229">
        <v>30</v>
      </c>
      <c r="B154" s="231" t="s">
        <v>2154</v>
      </c>
      <c r="C154" s="69" t="s">
        <v>2406</v>
      </c>
      <c r="D154" s="254">
        <v>75968.81</v>
      </c>
      <c r="E154" s="190"/>
      <c r="F154" s="190"/>
      <c r="G154" s="190"/>
      <c r="H154" s="190"/>
      <c r="I154" s="190"/>
      <c r="J154" s="190"/>
      <c r="K154" s="190"/>
      <c r="L154" s="190"/>
      <c r="M154" s="190"/>
      <c r="N154" s="190"/>
      <c r="O154" s="190"/>
      <c r="Z154" s="113"/>
      <c r="AA154" s="113"/>
      <c r="AB154" s="113"/>
      <c r="AC154" s="113"/>
      <c r="AD154" s="113"/>
      <c r="AE154" s="182"/>
      <c r="AF154" s="113"/>
      <c r="AG154" s="113"/>
      <c r="AH154" s="113"/>
      <c r="AI154" s="113"/>
      <c r="AJ154" s="113"/>
      <c r="AK154" s="113"/>
      <c r="AL154" s="182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</row>
    <row r="155" spans="1:53" ht="25.5" customHeight="1">
      <c r="A155" s="300" t="s">
        <v>2034</v>
      </c>
      <c r="B155" s="301"/>
      <c r="C155" s="301"/>
      <c r="D155" s="302"/>
      <c r="E155" s="190"/>
      <c r="F155" s="190"/>
      <c r="G155" s="190"/>
      <c r="H155" s="190"/>
      <c r="I155" s="190"/>
      <c r="J155" s="190"/>
      <c r="K155" s="190"/>
      <c r="L155" s="190"/>
      <c r="M155" s="190"/>
      <c r="N155" s="190"/>
      <c r="O155" s="190"/>
      <c r="Z155" s="113"/>
      <c r="AA155" s="113"/>
      <c r="AB155" s="113"/>
      <c r="AC155" s="113"/>
      <c r="AD155" s="113"/>
      <c r="AE155" s="182"/>
      <c r="AF155" s="113"/>
      <c r="AG155" s="113"/>
      <c r="AH155" s="113"/>
      <c r="AI155" s="113"/>
      <c r="AJ155" s="113"/>
      <c r="AK155" s="113"/>
      <c r="AL155" s="182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</row>
    <row r="156" spans="1:53" ht="30.75" customHeight="1">
      <c r="A156" s="125">
        <v>28</v>
      </c>
      <c r="B156" s="232" t="s">
        <v>1527</v>
      </c>
      <c r="C156" s="122" t="s">
        <v>2419</v>
      </c>
      <c r="D156" s="254" t="s">
        <v>1528</v>
      </c>
      <c r="E156" s="190"/>
      <c r="F156" s="190"/>
      <c r="G156" s="190"/>
      <c r="H156" s="190"/>
      <c r="I156" s="190"/>
      <c r="J156" s="190"/>
      <c r="K156" s="190"/>
      <c r="L156" s="190"/>
      <c r="M156" s="190"/>
      <c r="N156" s="190"/>
      <c r="O156" s="190"/>
      <c r="Z156" s="113"/>
      <c r="AA156" s="113"/>
      <c r="AB156" s="113"/>
      <c r="AC156" s="113"/>
      <c r="AD156" s="113"/>
      <c r="AE156" s="182"/>
      <c r="AF156" s="113"/>
      <c r="AG156" s="113"/>
      <c r="AH156" s="113"/>
      <c r="AI156" s="113"/>
      <c r="AJ156" s="113"/>
      <c r="AK156" s="113"/>
      <c r="AL156" s="182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</row>
  </sheetData>
  <mergeCells count="39">
    <mergeCell ref="A35:D35"/>
    <mergeCell ref="A52:D52"/>
    <mergeCell ref="A39:D39"/>
    <mergeCell ref="A26:D26"/>
    <mergeCell ref="A34:D34"/>
    <mergeCell ref="A47:D47"/>
    <mergeCell ref="A28:D28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A4:D4"/>
    <mergeCell ref="A116:D116"/>
    <mergeCell ref="A117:D117"/>
    <mergeCell ref="A114:D114"/>
    <mergeCell ref="A78:D78"/>
    <mergeCell ref="A123:D123"/>
    <mergeCell ref="A95:D95"/>
    <mergeCell ref="E29:E32"/>
    <mergeCell ref="A135:D135"/>
    <mergeCell ref="A143:D143"/>
    <mergeCell ref="A119:D119"/>
    <mergeCell ref="A155:D155"/>
    <mergeCell ref="A153:D153"/>
    <mergeCell ref="A134:D134"/>
    <mergeCell ref="A130:D130"/>
    <mergeCell ref="A71:D71"/>
    <mergeCell ref="A77:D77"/>
    <mergeCell ref="A111:D111"/>
    <mergeCell ref="A75:D75"/>
    <mergeCell ref="A125:D125"/>
    <mergeCell ref="A126:D126"/>
    <mergeCell ref="A112:D112"/>
    <mergeCell ref="A76:D76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47"/>
  <sheetViews>
    <sheetView view="pageBreakPreview" zoomScale="80" zoomScaleNormal="100" zoomScaleSheetLayoutView="80" workbookViewId="0">
      <pane ySplit="6" topLeftCell="A61" activePane="bottomLeft" state="frozen"/>
      <selection pane="bottomLeft" activeCell="K349" sqref="K349"/>
    </sheetView>
  </sheetViews>
  <sheetFormatPr defaultRowHeight="12.75"/>
  <cols>
    <col min="1" max="1" width="9.7109375" style="165" customWidth="1"/>
    <col min="2" max="2" width="29.140625" style="165" customWidth="1"/>
    <col min="3" max="3" width="11.5703125" style="165" customWidth="1"/>
    <col min="4" max="4" width="51.7109375" style="47" customWidth="1"/>
    <col min="5" max="5" width="17.140625" style="47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65" customWidth="1"/>
    <col min="30" max="30" width="12.5703125" style="167" customWidth="1"/>
    <col min="31" max="31" width="10.7109375" style="167" customWidth="1"/>
    <col min="32" max="32" width="10.42578125" style="167" customWidth="1"/>
    <col min="33" max="33" width="10.42578125" style="169" customWidth="1"/>
    <col min="34" max="34" width="9.140625" style="167"/>
    <col min="35" max="35" width="9" style="168" customWidth="1"/>
    <col min="36" max="36" width="13.42578125" style="170" customWidth="1"/>
    <col min="37" max="37" width="9.140625" style="166"/>
    <col min="38" max="265" width="9.140625" style="165"/>
    <col min="266" max="266" width="5" style="165" customWidth="1"/>
    <col min="267" max="267" width="41.7109375" style="165" customWidth="1"/>
    <col min="268" max="268" width="12.140625" style="165" customWidth="1"/>
    <col min="269" max="269" width="12.85546875" style="165" customWidth="1"/>
    <col min="270" max="270" width="14.5703125" style="165" customWidth="1"/>
    <col min="271" max="272" width="18.28515625" style="165" customWidth="1"/>
    <col min="273" max="273" width="22.140625" style="165" customWidth="1"/>
    <col min="274" max="274" width="43.5703125" style="165" customWidth="1"/>
    <col min="275" max="276" width="9.140625" style="165"/>
    <col min="277" max="277" width="7.5703125" style="165" customWidth="1"/>
    <col min="278" max="521" width="9.140625" style="165"/>
    <col min="522" max="522" width="5" style="165" customWidth="1"/>
    <col min="523" max="523" width="41.7109375" style="165" customWidth="1"/>
    <col min="524" max="524" width="12.140625" style="165" customWidth="1"/>
    <col min="525" max="525" width="12.85546875" style="165" customWidth="1"/>
    <col min="526" max="526" width="14.5703125" style="165" customWidth="1"/>
    <col min="527" max="528" width="18.28515625" style="165" customWidth="1"/>
    <col min="529" max="529" width="22.140625" style="165" customWidth="1"/>
    <col min="530" max="530" width="43.5703125" style="165" customWidth="1"/>
    <col min="531" max="532" width="9.140625" style="165"/>
    <col min="533" max="533" width="7.5703125" style="165" customWidth="1"/>
    <col min="534" max="777" width="9.140625" style="165"/>
    <col min="778" max="778" width="5" style="165" customWidth="1"/>
    <col min="779" max="779" width="41.7109375" style="165" customWidth="1"/>
    <col min="780" max="780" width="12.140625" style="165" customWidth="1"/>
    <col min="781" max="781" width="12.85546875" style="165" customWidth="1"/>
    <col min="782" max="782" width="14.5703125" style="165" customWidth="1"/>
    <col min="783" max="784" width="18.28515625" style="165" customWidth="1"/>
    <col min="785" max="785" width="22.140625" style="165" customWidth="1"/>
    <col min="786" max="786" width="43.5703125" style="165" customWidth="1"/>
    <col min="787" max="788" width="9.140625" style="165"/>
    <col min="789" max="789" width="7.5703125" style="165" customWidth="1"/>
    <col min="790" max="1033" width="9.140625" style="165"/>
    <col min="1034" max="1034" width="5" style="165" customWidth="1"/>
    <col min="1035" max="1035" width="41.7109375" style="165" customWidth="1"/>
    <col min="1036" max="1036" width="12.140625" style="165" customWidth="1"/>
    <col min="1037" max="1037" width="12.85546875" style="165" customWidth="1"/>
    <col min="1038" max="1038" width="14.5703125" style="165" customWidth="1"/>
    <col min="1039" max="1040" width="18.28515625" style="165" customWidth="1"/>
    <col min="1041" max="1041" width="22.140625" style="165" customWidth="1"/>
    <col min="1042" max="1042" width="43.5703125" style="165" customWidth="1"/>
    <col min="1043" max="1044" width="9.140625" style="165"/>
    <col min="1045" max="1045" width="7.5703125" style="165" customWidth="1"/>
    <col min="1046" max="1289" width="9.140625" style="165"/>
    <col min="1290" max="1290" width="5" style="165" customWidth="1"/>
    <col min="1291" max="1291" width="41.7109375" style="165" customWidth="1"/>
    <col min="1292" max="1292" width="12.140625" style="165" customWidth="1"/>
    <col min="1293" max="1293" width="12.85546875" style="165" customWidth="1"/>
    <col min="1294" max="1294" width="14.5703125" style="165" customWidth="1"/>
    <col min="1295" max="1296" width="18.28515625" style="165" customWidth="1"/>
    <col min="1297" max="1297" width="22.140625" style="165" customWidth="1"/>
    <col min="1298" max="1298" width="43.5703125" style="165" customWidth="1"/>
    <col min="1299" max="1300" width="9.140625" style="165"/>
    <col min="1301" max="1301" width="7.5703125" style="165" customWidth="1"/>
    <col min="1302" max="1545" width="9.140625" style="165"/>
    <col min="1546" max="1546" width="5" style="165" customWidth="1"/>
    <col min="1547" max="1547" width="41.7109375" style="165" customWidth="1"/>
    <col min="1548" max="1548" width="12.140625" style="165" customWidth="1"/>
    <col min="1549" max="1549" width="12.85546875" style="165" customWidth="1"/>
    <col min="1550" max="1550" width="14.5703125" style="165" customWidth="1"/>
    <col min="1551" max="1552" width="18.28515625" style="165" customWidth="1"/>
    <col min="1553" max="1553" width="22.140625" style="165" customWidth="1"/>
    <col min="1554" max="1554" width="43.5703125" style="165" customWidth="1"/>
    <col min="1555" max="1556" width="9.140625" style="165"/>
    <col min="1557" max="1557" width="7.5703125" style="165" customWidth="1"/>
    <col min="1558" max="1801" width="9.140625" style="165"/>
    <col min="1802" max="1802" width="5" style="165" customWidth="1"/>
    <col min="1803" max="1803" width="41.7109375" style="165" customWidth="1"/>
    <col min="1804" max="1804" width="12.140625" style="165" customWidth="1"/>
    <col min="1805" max="1805" width="12.85546875" style="165" customWidth="1"/>
    <col min="1806" max="1806" width="14.5703125" style="165" customWidth="1"/>
    <col min="1807" max="1808" width="18.28515625" style="165" customWidth="1"/>
    <col min="1809" max="1809" width="22.140625" style="165" customWidth="1"/>
    <col min="1810" max="1810" width="43.5703125" style="165" customWidth="1"/>
    <col min="1811" max="1812" width="9.140625" style="165"/>
    <col min="1813" max="1813" width="7.5703125" style="165" customWidth="1"/>
    <col min="1814" max="2057" width="9.140625" style="165"/>
    <col min="2058" max="2058" width="5" style="165" customWidth="1"/>
    <col min="2059" max="2059" width="41.7109375" style="165" customWidth="1"/>
    <col min="2060" max="2060" width="12.140625" style="165" customWidth="1"/>
    <col min="2061" max="2061" width="12.85546875" style="165" customWidth="1"/>
    <col min="2062" max="2062" width="14.5703125" style="165" customWidth="1"/>
    <col min="2063" max="2064" width="18.28515625" style="165" customWidth="1"/>
    <col min="2065" max="2065" width="22.140625" style="165" customWidth="1"/>
    <col min="2066" max="2066" width="43.5703125" style="165" customWidth="1"/>
    <col min="2067" max="2068" width="9.140625" style="165"/>
    <col min="2069" max="2069" width="7.5703125" style="165" customWidth="1"/>
    <col min="2070" max="2313" width="9.140625" style="165"/>
    <col min="2314" max="2314" width="5" style="165" customWidth="1"/>
    <col min="2315" max="2315" width="41.7109375" style="165" customWidth="1"/>
    <col min="2316" max="2316" width="12.140625" style="165" customWidth="1"/>
    <col min="2317" max="2317" width="12.85546875" style="165" customWidth="1"/>
    <col min="2318" max="2318" width="14.5703125" style="165" customWidth="1"/>
    <col min="2319" max="2320" width="18.28515625" style="165" customWidth="1"/>
    <col min="2321" max="2321" width="22.140625" style="165" customWidth="1"/>
    <col min="2322" max="2322" width="43.5703125" style="165" customWidth="1"/>
    <col min="2323" max="2324" width="9.140625" style="165"/>
    <col min="2325" max="2325" width="7.5703125" style="165" customWidth="1"/>
    <col min="2326" max="2569" width="9.140625" style="165"/>
    <col min="2570" max="2570" width="5" style="165" customWidth="1"/>
    <col min="2571" max="2571" width="41.7109375" style="165" customWidth="1"/>
    <col min="2572" max="2572" width="12.140625" style="165" customWidth="1"/>
    <col min="2573" max="2573" width="12.85546875" style="165" customWidth="1"/>
    <col min="2574" max="2574" width="14.5703125" style="165" customWidth="1"/>
    <col min="2575" max="2576" width="18.28515625" style="165" customWidth="1"/>
    <col min="2577" max="2577" width="22.140625" style="165" customWidth="1"/>
    <col min="2578" max="2578" width="43.5703125" style="165" customWidth="1"/>
    <col min="2579" max="2580" width="9.140625" style="165"/>
    <col min="2581" max="2581" width="7.5703125" style="165" customWidth="1"/>
    <col min="2582" max="2825" width="9.140625" style="165"/>
    <col min="2826" max="2826" width="5" style="165" customWidth="1"/>
    <col min="2827" max="2827" width="41.7109375" style="165" customWidth="1"/>
    <col min="2828" max="2828" width="12.140625" style="165" customWidth="1"/>
    <col min="2829" max="2829" width="12.85546875" style="165" customWidth="1"/>
    <col min="2830" max="2830" width="14.5703125" style="165" customWidth="1"/>
    <col min="2831" max="2832" width="18.28515625" style="165" customWidth="1"/>
    <col min="2833" max="2833" width="22.140625" style="165" customWidth="1"/>
    <col min="2834" max="2834" width="43.5703125" style="165" customWidth="1"/>
    <col min="2835" max="2836" width="9.140625" style="165"/>
    <col min="2837" max="2837" width="7.5703125" style="165" customWidth="1"/>
    <col min="2838" max="3081" width="9.140625" style="165"/>
    <col min="3082" max="3082" width="5" style="165" customWidth="1"/>
    <col min="3083" max="3083" width="41.7109375" style="165" customWidth="1"/>
    <col min="3084" max="3084" width="12.140625" style="165" customWidth="1"/>
    <col min="3085" max="3085" width="12.85546875" style="165" customWidth="1"/>
    <col min="3086" max="3086" width="14.5703125" style="165" customWidth="1"/>
    <col min="3087" max="3088" width="18.28515625" style="165" customWidth="1"/>
    <col min="3089" max="3089" width="22.140625" style="165" customWidth="1"/>
    <col min="3090" max="3090" width="43.5703125" style="165" customWidth="1"/>
    <col min="3091" max="3092" width="9.140625" style="165"/>
    <col min="3093" max="3093" width="7.5703125" style="165" customWidth="1"/>
    <col min="3094" max="3337" width="9.140625" style="165"/>
    <col min="3338" max="3338" width="5" style="165" customWidth="1"/>
    <col min="3339" max="3339" width="41.7109375" style="165" customWidth="1"/>
    <col min="3340" max="3340" width="12.140625" style="165" customWidth="1"/>
    <col min="3341" max="3341" width="12.85546875" style="165" customWidth="1"/>
    <col min="3342" max="3342" width="14.5703125" style="165" customWidth="1"/>
    <col min="3343" max="3344" width="18.28515625" style="165" customWidth="1"/>
    <col min="3345" max="3345" width="22.140625" style="165" customWidth="1"/>
    <col min="3346" max="3346" width="43.5703125" style="165" customWidth="1"/>
    <col min="3347" max="3348" width="9.140625" style="165"/>
    <col min="3349" max="3349" width="7.5703125" style="165" customWidth="1"/>
    <col min="3350" max="3593" width="9.140625" style="165"/>
    <col min="3594" max="3594" width="5" style="165" customWidth="1"/>
    <col min="3595" max="3595" width="41.7109375" style="165" customWidth="1"/>
    <col min="3596" max="3596" width="12.140625" style="165" customWidth="1"/>
    <col min="3597" max="3597" width="12.85546875" style="165" customWidth="1"/>
    <col min="3598" max="3598" width="14.5703125" style="165" customWidth="1"/>
    <col min="3599" max="3600" width="18.28515625" style="165" customWidth="1"/>
    <col min="3601" max="3601" width="22.140625" style="165" customWidth="1"/>
    <col min="3602" max="3602" width="43.5703125" style="165" customWidth="1"/>
    <col min="3603" max="3604" width="9.140625" style="165"/>
    <col min="3605" max="3605" width="7.5703125" style="165" customWidth="1"/>
    <col min="3606" max="3849" width="9.140625" style="165"/>
    <col min="3850" max="3850" width="5" style="165" customWidth="1"/>
    <col min="3851" max="3851" width="41.7109375" style="165" customWidth="1"/>
    <col min="3852" max="3852" width="12.140625" style="165" customWidth="1"/>
    <col min="3853" max="3853" width="12.85546875" style="165" customWidth="1"/>
    <col min="3854" max="3854" width="14.5703125" style="165" customWidth="1"/>
    <col min="3855" max="3856" width="18.28515625" style="165" customWidth="1"/>
    <col min="3857" max="3857" width="22.140625" style="165" customWidth="1"/>
    <col min="3858" max="3858" width="43.5703125" style="165" customWidth="1"/>
    <col min="3859" max="3860" width="9.140625" style="165"/>
    <col min="3861" max="3861" width="7.5703125" style="165" customWidth="1"/>
    <col min="3862" max="4105" width="9.140625" style="165"/>
    <col min="4106" max="4106" width="5" style="165" customWidth="1"/>
    <col min="4107" max="4107" width="41.7109375" style="165" customWidth="1"/>
    <col min="4108" max="4108" width="12.140625" style="165" customWidth="1"/>
    <col min="4109" max="4109" width="12.85546875" style="165" customWidth="1"/>
    <col min="4110" max="4110" width="14.5703125" style="165" customWidth="1"/>
    <col min="4111" max="4112" width="18.28515625" style="165" customWidth="1"/>
    <col min="4113" max="4113" width="22.140625" style="165" customWidth="1"/>
    <col min="4114" max="4114" width="43.5703125" style="165" customWidth="1"/>
    <col min="4115" max="4116" width="9.140625" style="165"/>
    <col min="4117" max="4117" width="7.5703125" style="165" customWidth="1"/>
    <col min="4118" max="4361" width="9.140625" style="165"/>
    <col min="4362" max="4362" width="5" style="165" customWidth="1"/>
    <col min="4363" max="4363" width="41.7109375" style="165" customWidth="1"/>
    <col min="4364" max="4364" width="12.140625" style="165" customWidth="1"/>
    <col min="4365" max="4365" width="12.85546875" style="165" customWidth="1"/>
    <col min="4366" max="4366" width="14.5703125" style="165" customWidth="1"/>
    <col min="4367" max="4368" width="18.28515625" style="165" customWidth="1"/>
    <col min="4369" max="4369" width="22.140625" style="165" customWidth="1"/>
    <col min="4370" max="4370" width="43.5703125" style="165" customWidth="1"/>
    <col min="4371" max="4372" width="9.140625" style="165"/>
    <col min="4373" max="4373" width="7.5703125" style="165" customWidth="1"/>
    <col min="4374" max="4617" width="9.140625" style="165"/>
    <col min="4618" max="4618" width="5" style="165" customWidth="1"/>
    <col min="4619" max="4619" width="41.7109375" style="165" customWidth="1"/>
    <col min="4620" max="4620" width="12.140625" style="165" customWidth="1"/>
    <col min="4621" max="4621" width="12.85546875" style="165" customWidth="1"/>
    <col min="4622" max="4622" width="14.5703125" style="165" customWidth="1"/>
    <col min="4623" max="4624" width="18.28515625" style="165" customWidth="1"/>
    <col min="4625" max="4625" width="22.140625" style="165" customWidth="1"/>
    <col min="4626" max="4626" width="43.5703125" style="165" customWidth="1"/>
    <col min="4627" max="4628" width="9.140625" style="165"/>
    <col min="4629" max="4629" width="7.5703125" style="165" customWidth="1"/>
    <col min="4630" max="4873" width="9.140625" style="165"/>
    <col min="4874" max="4874" width="5" style="165" customWidth="1"/>
    <col min="4875" max="4875" width="41.7109375" style="165" customWidth="1"/>
    <col min="4876" max="4876" width="12.140625" style="165" customWidth="1"/>
    <col min="4877" max="4877" width="12.85546875" style="165" customWidth="1"/>
    <col min="4878" max="4878" width="14.5703125" style="165" customWidth="1"/>
    <col min="4879" max="4880" width="18.28515625" style="165" customWidth="1"/>
    <col min="4881" max="4881" width="22.140625" style="165" customWidth="1"/>
    <col min="4882" max="4882" width="43.5703125" style="165" customWidth="1"/>
    <col min="4883" max="4884" width="9.140625" style="165"/>
    <col min="4885" max="4885" width="7.5703125" style="165" customWidth="1"/>
    <col min="4886" max="5129" width="9.140625" style="165"/>
    <col min="5130" max="5130" width="5" style="165" customWidth="1"/>
    <col min="5131" max="5131" width="41.7109375" style="165" customWidth="1"/>
    <col min="5132" max="5132" width="12.140625" style="165" customWidth="1"/>
    <col min="5133" max="5133" width="12.85546875" style="165" customWidth="1"/>
    <col min="5134" max="5134" width="14.5703125" style="165" customWidth="1"/>
    <col min="5135" max="5136" width="18.28515625" style="165" customWidth="1"/>
    <col min="5137" max="5137" width="22.140625" style="165" customWidth="1"/>
    <col min="5138" max="5138" width="43.5703125" style="165" customWidth="1"/>
    <col min="5139" max="5140" width="9.140625" style="165"/>
    <col min="5141" max="5141" width="7.5703125" style="165" customWidth="1"/>
    <col min="5142" max="5385" width="9.140625" style="165"/>
    <col min="5386" max="5386" width="5" style="165" customWidth="1"/>
    <col min="5387" max="5387" width="41.7109375" style="165" customWidth="1"/>
    <col min="5388" max="5388" width="12.140625" style="165" customWidth="1"/>
    <col min="5389" max="5389" width="12.85546875" style="165" customWidth="1"/>
    <col min="5390" max="5390" width="14.5703125" style="165" customWidth="1"/>
    <col min="5391" max="5392" width="18.28515625" style="165" customWidth="1"/>
    <col min="5393" max="5393" width="22.140625" style="165" customWidth="1"/>
    <col min="5394" max="5394" width="43.5703125" style="165" customWidth="1"/>
    <col min="5395" max="5396" width="9.140625" style="165"/>
    <col min="5397" max="5397" width="7.5703125" style="165" customWidth="1"/>
    <col min="5398" max="5641" width="9.140625" style="165"/>
    <col min="5642" max="5642" width="5" style="165" customWidth="1"/>
    <col min="5643" max="5643" width="41.7109375" style="165" customWidth="1"/>
    <col min="5644" max="5644" width="12.140625" style="165" customWidth="1"/>
    <col min="5645" max="5645" width="12.85546875" style="165" customWidth="1"/>
    <col min="5646" max="5646" width="14.5703125" style="165" customWidth="1"/>
    <col min="5647" max="5648" width="18.28515625" style="165" customWidth="1"/>
    <col min="5649" max="5649" width="22.140625" style="165" customWidth="1"/>
    <col min="5650" max="5650" width="43.5703125" style="165" customWidth="1"/>
    <col min="5651" max="5652" width="9.140625" style="165"/>
    <col min="5653" max="5653" width="7.5703125" style="165" customWidth="1"/>
    <col min="5654" max="5897" width="9.140625" style="165"/>
    <col min="5898" max="5898" width="5" style="165" customWidth="1"/>
    <col min="5899" max="5899" width="41.7109375" style="165" customWidth="1"/>
    <col min="5900" max="5900" width="12.140625" style="165" customWidth="1"/>
    <col min="5901" max="5901" width="12.85546875" style="165" customWidth="1"/>
    <col min="5902" max="5902" width="14.5703125" style="165" customWidth="1"/>
    <col min="5903" max="5904" width="18.28515625" style="165" customWidth="1"/>
    <col min="5905" max="5905" width="22.140625" style="165" customWidth="1"/>
    <col min="5906" max="5906" width="43.5703125" style="165" customWidth="1"/>
    <col min="5907" max="5908" width="9.140625" style="165"/>
    <col min="5909" max="5909" width="7.5703125" style="165" customWidth="1"/>
    <col min="5910" max="6153" width="9.140625" style="165"/>
    <col min="6154" max="6154" width="5" style="165" customWidth="1"/>
    <col min="6155" max="6155" width="41.7109375" style="165" customWidth="1"/>
    <col min="6156" max="6156" width="12.140625" style="165" customWidth="1"/>
    <col min="6157" max="6157" width="12.85546875" style="165" customWidth="1"/>
    <col min="6158" max="6158" width="14.5703125" style="165" customWidth="1"/>
    <col min="6159" max="6160" width="18.28515625" style="165" customWidth="1"/>
    <col min="6161" max="6161" width="22.140625" style="165" customWidth="1"/>
    <col min="6162" max="6162" width="43.5703125" style="165" customWidth="1"/>
    <col min="6163" max="6164" width="9.140625" style="165"/>
    <col min="6165" max="6165" width="7.5703125" style="165" customWidth="1"/>
    <col min="6166" max="6409" width="9.140625" style="165"/>
    <col min="6410" max="6410" width="5" style="165" customWidth="1"/>
    <col min="6411" max="6411" width="41.7109375" style="165" customWidth="1"/>
    <col min="6412" max="6412" width="12.140625" style="165" customWidth="1"/>
    <col min="6413" max="6413" width="12.85546875" style="165" customWidth="1"/>
    <col min="6414" max="6414" width="14.5703125" style="165" customWidth="1"/>
    <col min="6415" max="6416" width="18.28515625" style="165" customWidth="1"/>
    <col min="6417" max="6417" width="22.140625" style="165" customWidth="1"/>
    <col min="6418" max="6418" width="43.5703125" style="165" customWidth="1"/>
    <col min="6419" max="6420" width="9.140625" style="165"/>
    <col min="6421" max="6421" width="7.5703125" style="165" customWidth="1"/>
    <col min="6422" max="6665" width="9.140625" style="165"/>
    <col min="6666" max="6666" width="5" style="165" customWidth="1"/>
    <col min="6667" max="6667" width="41.7109375" style="165" customWidth="1"/>
    <col min="6668" max="6668" width="12.140625" style="165" customWidth="1"/>
    <col min="6669" max="6669" width="12.85546875" style="165" customWidth="1"/>
    <col min="6670" max="6670" width="14.5703125" style="165" customWidth="1"/>
    <col min="6671" max="6672" width="18.28515625" style="165" customWidth="1"/>
    <col min="6673" max="6673" width="22.140625" style="165" customWidth="1"/>
    <col min="6674" max="6674" width="43.5703125" style="165" customWidth="1"/>
    <col min="6675" max="6676" width="9.140625" style="165"/>
    <col min="6677" max="6677" width="7.5703125" style="165" customWidth="1"/>
    <col min="6678" max="6921" width="9.140625" style="165"/>
    <col min="6922" max="6922" width="5" style="165" customWidth="1"/>
    <col min="6923" max="6923" width="41.7109375" style="165" customWidth="1"/>
    <col min="6924" max="6924" width="12.140625" style="165" customWidth="1"/>
    <col min="6925" max="6925" width="12.85546875" style="165" customWidth="1"/>
    <col min="6926" max="6926" width="14.5703125" style="165" customWidth="1"/>
    <col min="6927" max="6928" width="18.28515625" style="165" customWidth="1"/>
    <col min="6929" max="6929" width="22.140625" style="165" customWidth="1"/>
    <col min="6930" max="6930" width="43.5703125" style="165" customWidth="1"/>
    <col min="6931" max="6932" width="9.140625" style="165"/>
    <col min="6933" max="6933" width="7.5703125" style="165" customWidth="1"/>
    <col min="6934" max="7177" width="9.140625" style="165"/>
    <col min="7178" max="7178" width="5" style="165" customWidth="1"/>
    <col min="7179" max="7179" width="41.7109375" style="165" customWidth="1"/>
    <col min="7180" max="7180" width="12.140625" style="165" customWidth="1"/>
    <col min="7181" max="7181" width="12.85546875" style="165" customWidth="1"/>
    <col min="7182" max="7182" width="14.5703125" style="165" customWidth="1"/>
    <col min="7183" max="7184" width="18.28515625" style="165" customWidth="1"/>
    <col min="7185" max="7185" width="22.140625" style="165" customWidth="1"/>
    <col min="7186" max="7186" width="43.5703125" style="165" customWidth="1"/>
    <col min="7187" max="7188" width="9.140625" style="165"/>
    <col min="7189" max="7189" width="7.5703125" style="165" customWidth="1"/>
    <col min="7190" max="7433" width="9.140625" style="165"/>
    <col min="7434" max="7434" width="5" style="165" customWidth="1"/>
    <col min="7435" max="7435" width="41.7109375" style="165" customWidth="1"/>
    <col min="7436" max="7436" width="12.140625" style="165" customWidth="1"/>
    <col min="7437" max="7437" width="12.85546875" style="165" customWidth="1"/>
    <col min="7438" max="7438" width="14.5703125" style="165" customWidth="1"/>
    <col min="7439" max="7440" width="18.28515625" style="165" customWidth="1"/>
    <col min="7441" max="7441" width="22.140625" style="165" customWidth="1"/>
    <col min="7442" max="7442" width="43.5703125" style="165" customWidth="1"/>
    <col min="7443" max="7444" width="9.140625" style="165"/>
    <col min="7445" max="7445" width="7.5703125" style="165" customWidth="1"/>
    <col min="7446" max="7689" width="9.140625" style="165"/>
    <col min="7690" max="7690" width="5" style="165" customWidth="1"/>
    <col min="7691" max="7691" width="41.7109375" style="165" customWidth="1"/>
    <col min="7692" max="7692" width="12.140625" style="165" customWidth="1"/>
    <col min="7693" max="7693" width="12.85546875" style="165" customWidth="1"/>
    <col min="7694" max="7694" width="14.5703125" style="165" customWidth="1"/>
    <col min="7695" max="7696" width="18.28515625" style="165" customWidth="1"/>
    <col min="7697" max="7697" width="22.140625" style="165" customWidth="1"/>
    <col min="7698" max="7698" width="43.5703125" style="165" customWidth="1"/>
    <col min="7699" max="7700" width="9.140625" style="165"/>
    <col min="7701" max="7701" width="7.5703125" style="165" customWidth="1"/>
    <col min="7702" max="7945" width="9.140625" style="165"/>
    <col min="7946" max="7946" width="5" style="165" customWidth="1"/>
    <col min="7947" max="7947" width="41.7109375" style="165" customWidth="1"/>
    <col min="7948" max="7948" width="12.140625" style="165" customWidth="1"/>
    <col min="7949" max="7949" width="12.85546875" style="165" customWidth="1"/>
    <col min="7950" max="7950" width="14.5703125" style="165" customWidth="1"/>
    <col min="7951" max="7952" width="18.28515625" style="165" customWidth="1"/>
    <col min="7953" max="7953" width="22.140625" style="165" customWidth="1"/>
    <col min="7954" max="7954" width="43.5703125" style="165" customWidth="1"/>
    <col min="7955" max="7956" width="9.140625" style="165"/>
    <col min="7957" max="7957" width="7.5703125" style="165" customWidth="1"/>
    <col min="7958" max="8201" width="9.140625" style="165"/>
    <col min="8202" max="8202" width="5" style="165" customWidth="1"/>
    <col min="8203" max="8203" width="41.7109375" style="165" customWidth="1"/>
    <col min="8204" max="8204" width="12.140625" style="165" customWidth="1"/>
    <col min="8205" max="8205" width="12.85546875" style="165" customWidth="1"/>
    <col min="8206" max="8206" width="14.5703125" style="165" customWidth="1"/>
    <col min="8207" max="8208" width="18.28515625" style="165" customWidth="1"/>
    <col min="8209" max="8209" width="22.140625" style="165" customWidth="1"/>
    <col min="8210" max="8210" width="43.5703125" style="165" customWidth="1"/>
    <col min="8211" max="8212" width="9.140625" style="165"/>
    <col min="8213" max="8213" width="7.5703125" style="165" customWidth="1"/>
    <col min="8214" max="8457" width="9.140625" style="165"/>
    <col min="8458" max="8458" width="5" style="165" customWidth="1"/>
    <col min="8459" max="8459" width="41.7109375" style="165" customWidth="1"/>
    <col min="8460" max="8460" width="12.140625" style="165" customWidth="1"/>
    <col min="8461" max="8461" width="12.85546875" style="165" customWidth="1"/>
    <col min="8462" max="8462" width="14.5703125" style="165" customWidth="1"/>
    <col min="8463" max="8464" width="18.28515625" style="165" customWidth="1"/>
    <col min="8465" max="8465" width="22.140625" style="165" customWidth="1"/>
    <col min="8466" max="8466" width="43.5703125" style="165" customWidth="1"/>
    <col min="8467" max="8468" width="9.140625" style="165"/>
    <col min="8469" max="8469" width="7.5703125" style="165" customWidth="1"/>
    <col min="8470" max="8713" width="9.140625" style="165"/>
    <col min="8714" max="8714" width="5" style="165" customWidth="1"/>
    <col min="8715" max="8715" width="41.7109375" style="165" customWidth="1"/>
    <col min="8716" max="8716" width="12.140625" style="165" customWidth="1"/>
    <col min="8717" max="8717" width="12.85546875" style="165" customWidth="1"/>
    <col min="8718" max="8718" width="14.5703125" style="165" customWidth="1"/>
    <col min="8719" max="8720" width="18.28515625" style="165" customWidth="1"/>
    <col min="8721" max="8721" width="22.140625" style="165" customWidth="1"/>
    <col min="8722" max="8722" width="43.5703125" style="165" customWidth="1"/>
    <col min="8723" max="8724" width="9.140625" style="165"/>
    <col min="8725" max="8725" width="7.5703125" style="165" customWidth="1"/>
    <col min="8726" max="8969" width="9.140625" style="165"/>
    <col min="8970" max="8970" width="5" style="165" customWidth="1"/>
    <col min="8971" max="8971" width="41.7109375" style="165" customWidth="1"/>
    <col min="8972" max="8972" width="12.140625" style="165" customWidth="1"/>
    <col min="8973" max="8973" width="12.85546875" style="165" customWidth="1"/>
    <col min="8974" max="8974" width="14.5703125" style="165" customWidth="1"/>
    <col min="8975" max="8976" width="18.28515625" style="165" customWidth="1"/>
    <col min="8977" max="8977" width="22.140625" style="165" customWidth="1"/>
    <col min="8978" max="8978" width="43.5703125" style="165" customWidth="1"/>
    <col min="8979" max="8980" width="9.140625" style="165"/>
    <col min="8981" max="8981" width="7.5703125" style="165" customWidth="1"/>
    <col min="8982" max="9225" width="9.140625" style="165"/>
    <col min="9226" max="9226" width="5" style="165" customWidth="1"/>
    <col min="9227" max="9227" width="41.7109375" style="165" customWidth="1"/>
    <col min="9228" max="9228" width="12.140625" style="165" customWidth="1"/>
    <col min="9229" max="9229" width="12.85546875" style="165" customWidth="1"/>
    <col min="9230" max="9230" width="14.5703125" style="165" customWidth="1"/>
    <col min="9231" max="9232" width="18.28515625" style="165" customWidth="1"/>
    <col min="9233" max="9233" width="22.140625" style="165" customWidth="1"/>
    <col min="9234" max="9234" width="43.5703125" style="165" customWidth="1"/>
    <col min="9235" max="9236" width="9.140625" style="165"/>
    <col min="9237" max="9237" width="7.5703125" style="165" customWidth="1"/>
    <col min="9238" max="9481" width="9.140625" style="165"/>
    <col min="9482" max="9482" width="5" style="165" customWidth="1"/>
    <col min="9483" max="9483" width="41.7109375" style="165" customWidth="1"/>
    <col min="9484" max="9484" width="12.140625" style="165" customWidth="1"/>
    <col min="9485" max="9485" width="12.85546875" style="165" customWidth="1"/>
    <col min="9486" max="9486" width="14.5703125" style="165" customWidth="1"/>
    <col min="9487" max="9488" width="18.28515625" style="165" customWidth="1"/>
    <col min="9489" max="9489" width="22.140625" style="165" customWidth="1"/>
    <col min="9490" max="9490" width="43.5703125" style="165" customWidth="1"/>
    <col min="9491" max="9492" width="9.140625" style="165"/>
    <col min="9493" max="9493" width="7.5703125" style="165" customWidth="1"/>
    <col min="9494" max="9737" width="9.140625" style="165"/>
    <col min="9738" max="9738" width="5" style="165" customWidth="1"/>
    <col min="9739" max="9739" width="41.7109375" style="165" customWidth="1"/>
    <col min="9740" max="9740" width="12.140625" style="165" customWidth="1"/>
    <col min="9741" max="9741" width="12.85546875" style="165" customWidth="1"/>
    <col min="9742" max="9742" width="14.5703125" style="165" customWidth="1"/>
    <col min="9743" max="9744" width="18.28515625" style="165" customWidth="1"/>
    <col min="9745" max="9745" width="22.140625" style="165" customWidth="1"/>
    <col min="9746" max="9746" width="43.5703125" style="165" customWidth="1"/>
    <col min="9747" max="9748" width="9.140625" style="165"/>
    <col min="9749" max="9749" width="7.5703125" style="165" customWidth="1"/>
    <col min="9750" max="9993" width="9.140625" style="165"/>
    <col min="9994" max="9994" width="5" style="165" customWidth="1"/>
    <col min="9995" max="9995" width="41.7109375" style="165" customWidth="1"/>
    <col min="9996" max="9996" width="12.140625" style="165" customWidth="1"/>
    <col min="9997" max="9997" width="12.85546875" style="165" customWidth="1"/>
    <col min="9998" max="9998" width="14.5703125" style="165" customWidth="1"/>
    <col min="9999" max="10000" width="18.28515625" style="165" customWidth="1"/>
    <col min="10001" max="10001" width="22.140625" style="165" customWidth="1"/>
    <col min="10002" max="10002" width="43.5703125" style="165" customWidth="1"/>
    <col min="10003" max="10004" width="9.140625" style="165"/>
    <col min="10005" max="10005" width="7.5703125" style="165" customWidth="1"/>
    <col min="10006" max="10249" width="9.140625" style="165"/>
    <col min="10250" max="10250" width="5" style="165" customWidth="1"/>
    <col min="10251" max="10251" width="41.7109375" style="165" customWidth="1"/>
    <col min="10252" max="10252" width="12.140625" style="165" customWidth="1"/>
    <col min="10253" max="10253" width="12.85546875" style="165" customWidth="1"/>
    <col min="10254" max="10254" width="14.5703125" style="165" customWidth="1"/>
    <col min="10255" max="10256" width="18.28515625" style="165" customWidth="1"/>
    <col min="10257" max="10257" width="22.140625" style="165" customWidth="1"/>
    <col min="10258" max="10258" width="43.5703125" style="165" customWidth="1"/>
    <col min="10259" max="10260" width="9.140625" style="165"/>
    <col min="10261" max="10261" width="7.5703125" style="165" customWidth="1"/>
    <col min="10262" max="10505" width="9.140625" style="165"/>
    <col min="10506" max="10506" width="5" style="165" customWidth="1"/>
    <col min="10507" max="10507" width="41.7109375" style="165" customWidth="1"/>
    <col min="10508" max="10508" width="12.140625" style="165" customWidth="1"/>
    <col min="10509" max="10509" width="12.85546875" style="165" customWidth="1"/>
    <col min="10510" max="10510" width="14.5703125" style="165" customWidth="1"/>
    <col min="10511" max="10512" width="18.28515625" style="165" customWidth="1"/>
    <col min="10513" max="10513" width="22.140625" style="165" customWidth="1"/>
    <col min="10514" max="10514" width="43.5703125" style="165" customWidth="1"/>
    <col min="10515" max="10516" width="9.140625" style="165"/>
    <col min="10517" max="10517" width="7.5703125" style="165" customWidth="1"/>
    <col min="10518" max="10761" width="9.140625" style="165"/>
    <col min="10762" max="10762" width="5" style="165" customWidth="1"/>
    <col min="10763" max="10763" width="41.7109375" style="165" customWidth="1"/>
    <col min="10764" max="10764" width="12.140625" style="165" customWidth="1"/>
    <col min="10765" max="10765" width="12.85546875" style="165" customWidth="1"/>
    <col min="10766" max="10766" width="14.5703125" style="165" customWidth="1"/>
    <col min="10767" max="10768" width="18.28515625" style="165" customWidth="1"/>
    <col min="10769" max="10769" width="22.140625" style="165" customWidth="1"/>
    <col min="10770" max="10770" width="43.5703125" style="165" customWidth="1"/>
    <col min="10771" max="10772" width="9.140625" style="165"/>
    <col min="10773" max="10773" width="7.5703125" style="165" customWidth="1"/>
    <col min="10774" max="11017" width="9.140625" style="165"/>
    <col min="11018" max="11018" width="5" style="165" customWidth="1"/>
    <col min="11019" max="11019" width="41.7109375" style="165" customWidth="1"/>
    <col min="11020" max="11020" width="12.140625" style="165" customWidth="1"/>
    <col min="11021" max="11021" width="12.85546875" style="165" customWidth="1"/>
    <col min="11022" max="11022" width="14.5703125" style="165" customWidth="1"/>
    <col min="11023" max="11024" width="18.28515625" style="165" customWidth="1"/>
    <col min="11025" max="11025" width="22.140625" style="165" customWidth="1"/>
    <col min="11026" max="11026" width="43.5703125" style="165" customWidth="1"/>
    <col min="11027" max="11028" width="9.140625" style="165"/>
    <col min="11029" max="11029" width="7.5703125" style="165" customWidth="1"/>
    <col min="11030" max="11273" width="9.140625" style="165"/>
    <col min="11274" max="11274" width="5" style="165" customWidth="1"/>
    <col min="11275" max="11275" width="41.7109375" style="165" customWidth="1"/>
    <col min="11276" max="11276" width="12.140625" style="165" customWidth="1"/>
    <col min="11277" max="11277" width="12.85546875" style="165" customWidth="1"/>
    <col min="11278" max="11278" width="14.5703125" style="165" customWidth="1"/>
    <col min="11279" max="11280" width="18.28515625" style="165" customWidth="1"/>
    <col min="11281" max="11281" width="22.140625" style="165" customWidth="1"/>
    <col min="11282" max="11282" width="43.5703125" style="165" customWidth="1"/>
    <col min="11283" max="11284" width="9.140625" style="165"/>
    <col min="11285" max="11285" width="7.5703125" style="165" customWidth="1"/>
    <col min="11286" max="11529" width="9.140625" style="165"/>
    <col min="11530" max="11530" width="5" style="165" customWidth="1"/>
    <col min="11531" max="11531" width="41.7109375" style="165" customWidth="1"/>
    <col min="11532" max="11532" width="12.140625" style="165" customWidth="1"/>
    <col min="11533" max="11533" width="12.85546875" style="165" customWidth="1"/>
    <col min="11534" max="11534" width="14.5703125" style="165" customWidth="1"/>
    <col min="11535" max="11536" width="18.28515625" style="165" customWidth="1"/>
    <col min="11537" max="11537" width="22.140625" style="165" customWidth="1"/>
    <col min="11538" max="11538" width="43.5703125" style="165" customWidth="1"/>
    <col min="11539" max="11540" width="9.140625" style="165"/>
    <col min="11541" max="11541" width="7.5703125" style="165" customWidth="1"/>
    <col min="11542" max="11785" width="9.140625" style="165"/>
    <col min="11786" max="11786" width="5" style="165" customWidth="1"/>
    <col min="11787" max="11787" width="41.7109375" style="165" customWidth="1"/>
    <col min="11788" max="11788" width="12.140625" style="165" customWidth="1"/>
    <col min="11789" max="11789" width="12.85546875" style="165" customWidth="1"/>
    <col min="11790" max="11790" width="14.5703125" style="165" customWidth="1"/>
    <col min="11791" max="11792" width="18.28515625" style="165" customWidth="1"/>
    <col min="11793" max="11793" width="22.140625" style="165" customWidth="1"/>
    <col min="11794" max="11794" width="43.5703125" style="165" customWidth="1"/>
    <col min="11795" max="11796" width="9.140625" style="165"/>
    <col min="11797" max="11797" width="7.5703125" style="165" customWidth="1"/>
    <col min="11798" max="12041" width="9.140625" style="165"/>
    <col min="12042" max="12042" width="5" style="165" customWidth="1"/>
    <col min="12043" max="12043" width="41.7109375" style="165" customWidth="1"/>
    <col min="12044" max="12044" width="12.140625" style="165" customWidth="1"/>
    <col min="12045" max="12045" width="12.85546875" style="165" customWidth="1"/>
    <col min="12046" max="12046" width="14.5703125" style="165" customWidth="1"/>
    <col min="12047" max="12048" width="18.28515625" style="165" customWidth="1"/>
    <col min="12049" max="12049" width="22.140625" style="165" customWidth="1"/>
    <col min="12050" max="12050" width="43.5703125" style="165" customWidth="1"/>
    <col min="12051" max="12052" width="9.140625" style="165"/>
    <col min="12053" max="12053" width="7.5703125" style="165" customWidth="1"/>
    <col min="12054" max="12297" width="9.140625" style="165"/>
    <col min="12298" max="12298" width="5" style="165" customWidth="1"/>
    <col min="12299" max="12299" width="41.7109375" style="165" customWidth="1"/>
    <col min="12300" max="12300" width="12.140625" style="165" customWidth="1"/>
    <col min="12301" max="12301" width="12.85546875" style="165" customWidth="1"/>
    <col min="12302" max="12302" width="14.5703125" style="165" customWidth="1"/>
    <col min="12303" max="12304" width="18.28515625" style="165" customWidth="1"/>
    <col min="12305" max="12305" width="22.140625" style="165" customWidth="1"/>
    <col min="12306" max="12306" width="43.5703125" style="165" customWidth="1"/>
    <col min="12307" max="12308" width="9.140625" style="165"/>
    <col min="12309" max="12309" width="7.5703125" style="165" customWidth="1"/>
    <col min="12310" max="12553" width="9.140625" style="165"/>
    <col min="12554" max="12554" width="5" style="165" customWidth="1"/>
    <col min="12555" max="12555" width="41.7109375" style="165" customWidth="1"/>
    <col min="12556" max="12556" width="12.140625" style="165" customWidth="1"/>
    <col min="12557" max="12557" width="12.85546875" style="165" customWidth="1"/>
    <col min="12558" max="12558" width="14.5703125" style="165" customWidth="1"/>
    <col min="12559" max="12560" width="18.28515625" style="165" customWidth="1"/>
    <col min="12561" max="12561" width="22.140625" style="165" customWidth="1"/>
    <col min="12562" max="12562" width="43.5703125" style="165" customWidth="1"/>
    <col min="12563" max="12564" width="9.140625" style="165"/>
    <col min="12565" max="12565" width="7.5703125" style="165" customWidth="1"/>
    <col min="12566" max="12809" width="9.140625" style="165"/>
    <col min="12810" max="12810" width="5" style="165" customWidth="1"/>
    <col min="12811" max="12811" width="41.7109375" style="165" customWidth="1"/>
    <col min="12812" max="12812" width="12.140625" style="165" customWidth="1"/>
    <col min="12813" max="12813" width="12.85546875" style="165" customWidth="1"/>
    <col min="12814" max="12814" width="14.5703125" style="165" customWidth="1"/>
    <col min="12815" max="12816" width="18.28515625" style="165" customWidth="1"/>
    <col min="12817" max="12817" width="22.140625" style="165" customWidth="1"/>
    <col min="12818" max="12818" width="43.5703125" style="165" customWidth="1"/>
    <col min="12819" max="12820" width="9.140625" style="165"/>
    <col min="12821" max="12821" width="7.5703125" style="165" customWidth="1"/>
    <col min="12822" max="13065" width="9.140625" style="165"/>
    <col min="13066" max="13066" width="5" style="165" customWidth="1"/>
    <col min="13067" max="13067" width="41.7109375" style="165" customWidth="1"/>
    <col min="13068" max="13068" width="12.140625" style="165" customWidth="1"/>
    <col min="13069" max="13069" width="12.85546875" style="165" customWidth="1"/>
    <col min="13070" max="13070" width="14.5703125" style="165" customWidth="1"/>
    <col min="13071" max="13072" width="18.28515625" style="165" customWidth="1"/>
    <col min="13073" max="13073" width="22.140625" style="165" customWidth="1"/>
    <col min="13074" max="13074" width="43.5703125" style="165" customWidth="1"/>
    <col min="13075" max="13076" width="9.140625" style="165"/>
    <col min="13077" max="13077" width="7.5703125" style="165" customWidth="1"/>
    <col min="13078" max="13321" width="9.140625" style="165"/>
    <col min="13322" max="13322" width="5" style="165" customWidth="1"/>
    <col min="13323" max="13323" width="41.7109375" style="165" customWidth="1"/>
    <col min="13324" max="13324" width="12.140625" style="165" customWidth="1"/>
    <col min="13325" max="13325" width="12.85546875" style="165" customWidth="1"/>
    <col min="13326" max="13326" width="14.5703125" style="165" customWidth="1"/>
    <col min="13327" max="13328" width="18.28515625" style="165" customWidth="1"/>
    <col min="13329" max="13329" width="22.140625" style="165" customWidth="1"/>
    <col min="13330" max="13330" width="43.5703125" style="165" customWidth="1"/>
    <col min="13331" max="13332" width="9.140625" style="165"/>
    <col min="13333" max="13333" width="7.5703125" style="165" customWidth="1"/>
    <col min="13334" max="13577" width="9.140625" style="165"/>
    <col min="13578" max="13578" width="5" style="165" customWidth="1"/>
    <col min="13579" max="13579" width="41.7109375" style="165" customWidth="1"/>
    <col min="13580" max="13580" width="12.140625" style="165" customWidth="1"/>
    <col min="13581" max="13581" width="12.85546875" style="165" customWidth="1"/>
    <col min="13582" max="13582" width="14.5703125" style="165" customWidth="1"/>
    <col min="13583" max="13584" width="18.28515625" style="165" customWidth="1"/>
    <col min="13585" max="13585" width="22.140625" style="165" customWidth="1"/>
    <col min="13586" max="13586" width="43.5703125" style="165" customWidth="1"/>
    <col min="13587" max="13588" width="9.140625" style="165"/>
    <col min="13589" max="13589" width="7.5703125" style="165" customWidth="1"/>
    <col min="13590" max="13833" width="9.140625" style="165"/>
    <col min="13834" max="13834" width="5" style="165" customWidth="1"/>
    <col min="13835" max="13835" width="41.7109375" style="165" customWidth="1"/>
    <col min="13836" max="13836" width="12.140625" style="165" customWidth="1"/>
    <col min="13837" max="13837" width="12.85546875" style="165" customWidth="1"/>
    <col min="13838" max="13838" width="14.5703125" style="165" customWidth="1"/>
    <col min="13839" max="13840" width="18.28515625" style="165" customWidth="1"/>
    <col min="13841" max="13841" width="22.140625" style="165" customWidth="1"/>
    <col min="13842" max="13842" width="43.5703125" style="165" customWidth="1"/>
    <col min="13843" max="13844" width="9.140625" style="165"/>
    <col min="13845" max="13845" width="7.5703125" style="165" customWidth="1"/>
    <col min="13846" max="14089" width="9.140625" style="165"/>
    <col min="14090" max="14090" width="5" style="165" customWidth="1"/>
    <col min="14091" max="14091" width="41.7109375" style="165" customWidth="1"/>
    <col min="14092" max="14092" width="12.140625" style="165" customWidth="1"/>
    <col min="14093" max="14093" width="12.85546875" style="165" customWidth="1"/>
    <col min="14094" max="14094" width="14.5703125" style="165" customWidth="1"/>
    <col min="14095" max="14096" width="18.28515625" style="165" customWidth="1"/>
    <col min="14097" max="14097" width="22.140625" style="165" customWidth="1"/>
    <col min="14098" max="14098" width="43.5703125" style="165" customWidth="1"/>
    <col min="14099" max="14100" width="9.140625" style="165"/>
    <col min="14101" max="14101" width="7.5703125" style="165" customWidth="1"/>
    <col min="14102" max="14345" width="9.140625" style="165"/>
    <col min="14346" max="14346" width="5" style="165" customWidth="1"/>
    <col min="14347" max="14347" width="41.7109375" style="165" customWidth="1"/>
    <col min="14348" max="14348" width="12.140625" style="165" customWidth="1"/>
    <col min="14349" max="14349" width="12.85546875" style="165" customWidth="1"/>
    <col min="14350" max="14350" width="14.5703125" style="165" customWidth="1"/>
    <col min="14351" max="14352" width="18.28515625" style="165" customWidth="1"/>
    <col min="14353" max="14353" width="22.140625" style="165" customWidth="1"/>
    <col min="14354" max="14354" width="43.5703125" style="165" customWidth="1"/>
    <col min="14355" max="14356" width="9.140625" style="165"/>
    <col min="14357" max="14357" width="7.5703125" style="165" customWidth="1"/>
    <col min="14358" max="14601" width="9.140625" style="165"/>
    <col min="14602" max="14602" width="5" style="165" customWidth="1"/>
    <col min="14603" max="14603" width="41.7109375" style="165" customWidth="1"/>
    <col min="14604" max="14604" width="12.140625" style="165" customWidth="1"/>
    <col min="14605" max="14605" width="12.85546875" style="165" customWidth="1"/>
    <col min="14606" max="14606" width="14.5703125" style="165" customWidth="1"/>
    <col min="14607" max="14608" width="18.28515625" style="165" customWidth="1"/>
    <col min="14609" max="14609" width="22.140625" style="165" customWidth="1"/>
    <col min="14610" max="14610" width="43.5703125" style="165" customWidth="1"/>
    <col min="14611" max="14612" width="9.140625" style="165"/>
    <col min="14613" max="14613" width="7.5703125" style="165" customWidth="1"/>
    <col min="14614" max="14857" width="9.140625" style="165"/>
    <col min="14858" max="14858" width="5" style="165" customWidth="1"/>
    <col min="14859" max="14859" width="41.7109375" style="165" customWidth="1"/>
    <col min="14860" max="14860" width="12.140625" style="165" customWidth="1"/>
    <col min="14861" max="14861" width="12.85546875" style="165" customWidth="1"/>
    <col min="14862" max="14862" width="14.5703125" style="165" customWidth="1"/>
    <col min="14863" max="14864" width="18.28515625" style="165" customWidth="1"/>
    <col min="14865" max="14865" width="22.140625" style="165" customWidth="1"/>
    <col min="14866" max="14866" width="43.5703125" style="165" customWidth="1"/>
    <col min="14867" max="14868" width="9.140625" style="165"/>
    <col min="14869" max="14869" width="7.5703125" style="165" customWidth="1"/>
    <col min="14870" max="15113" width="9.140625" style="165"/>
    <col min="15114" max="15114" width="5" style="165" customWidth="1"/>
    <col min="15115" max="15115" width="41.7109375" style="165" customWidth="1"/>
    <col min="15116" max="15116" width="12.140625" style="165" customWidth="1"/>
    <col min="15117" max="15117" width="12.85546875" style="165" customWidth="1"/>
    <col min="15118" max="15118" width="14.5703125" style="165" customWidth="1"/>
    <col min="15119" max="15120" width="18.28515625" style="165" customWidth="1"/>
    <col min="15121" max="15121" width="22.140625" style="165" customWidth="1"/>
    <col min="15122" max="15122" width="43.5703125" style="165" customWidth="1"/>
    <col min="15123" max="15124" width="9.140625" style="165"/>
    <col min="15125" max="15125" width="7.5703125" style="165" customWidth="1"/>
    <col min="15126" max="15369" width="9.140625" style="165"/>
    <col min="15370" max="15370" width="5" style="165" customWidth="1"/>
    <col min="15371" max="15371" width="41.7109375" style="165" customWidth="1"/>
    <col min="15372" max="15372" width="12.140625" style="165" customWidth="1"/>
    <col min="15373" max="15373" width="12.85546875" style="165" customWidth="1"/>
    <col min="15374" max="15374" width="14.5703125" style="165" customWidth="1"/>
    <col min="15375" max="15376" width="18.28515625" style="165" customWidth="1"/>
    <col min="15377" max="15377" width="22.140625" style="165" customWidth="1"/>
    <col min="15378" max="15378" width="43.5703125" style="165" customWidth="1"/>
    <col min="15379" max="15380" width="9.140625" style="165"/>
    <col min="15381" max="15381" width="7.5703125" style="165" customWidth="1"/>
    <col min="15382" max="15625" width="9.140625" style="165"/>
    <col min="15626" max="15626" width="5" style="165" customWidth="1"/>
    <col min="15627" max="15627" width="41.7109375" style="165" customWidth="1"/>
    <col min="15628" max="15628" width="12.140625" style="165" customWidth="1"/>
    <col min="15629" max="15629" width="12.85546875" style="165" customWidth="1"/>
    <col min="15630" max="15630" width="14.5703125" style="165" customWidth="1"/>
    <col min="15631" max="15632" width="18.28515625" style="165" customWidth="1"/>
    <col min="15633" max="15633" width="22.140625" style="165" customWidth="1"/>
    <col min="15634" max="15634" width="43.5703125" style="165" customWidth="1"/>
    <col min="15635" max="15636" width="9.140625" style="165"/>
    <col min="15637" max="15637" width="7.5703125" style="165" customWidth="1"/>
    <col min="15638" max="15881" width="9.140625" style="165"/>
    <col min="15882" max="15882" width="5" style="165" customWidth="1"/>
    <col min="15883" max="15883" width="41.7109375" style="165" customWidth="1"/>
    <col min="15884" max="15884" width="12.140625" style="165" customWidth="1"/>
    <col min="15885" max="15885" width="12.85546875" style="165" customWidth="1"/>
    <col min="15886" max="15886" width="14.5703125" style="165" customWidth="1"/>
    <col min="15887" max="15888" width="18.28515625" style="165" customWidth="1"/>
    <col min="15889" max="15889" width="22.140625" style="165" customWidth="1"/>
    <col min="15890" max="15890" width="43.5703125" style="165" customWidth="1"/>
    <col min="15891" max="15892" width="9.140625" style="165"/>
    <col min="15893" max="15893" width="7.5703125" style="165" customWidth="1"/>
    <col min="15894" max="16137" width="9.140625" style="165"/>
    <col min="16138" max="16138" width="5" style="165" customWidth="1"/>
    <col min="16139" max="16139" width="41.7109375" style="165" customWidth="1"/>
    <col min="16140" max="16140" width="12.140625" style="165" customWidth="1"/>
    <col min="16141" max="16141" width="12.85546875" style="165" customWidth="1"/>
    <col min="16142" max="16142" width="14.5703125" style="165" customWidth="1"/>
    <col min="16143" max="16144" width="18.28515625" style="165" customWidth="1"/>
    <col min="16145" max="16145" width="22.140625" style="165" customWidth="1"/>
    <col min="16146" max="16146" width="43.5703125" style="165" customWidth="1"/>
    <col min="16147" max="16148" width="9.140625" style="165"/>
    <col min="16149" max="16149" width="7.5703125" style="165" customWidth="1"/>
    <col min="16150" max="16384" width="9.140625" style="165"/>
  </cols>
  <sheetData>
    <row r="1" spans="1:37">
      <c r="A1" s="166"/>
      <c r="B1" s="166"/>
      <c r="C1" s="166"/>
      <c r="D1" s="46"/>
      <c r="E1" s="46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49" t="s">
        <v>2035</v>
      </c>
      <c r="C2" s="349"/>
      <c r="D2" s="349"/>
      <c r="E2" s="349"/>
      <c r="F2" s="349"/>
      <c r="G2" s="349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09" customFormat="1" ht="56.25" customHeight="1" thickBot="1">
      <c r="A3" s="341" t="s">
        <v>2258</v>
      </c>
      <c r="B3" s="343" t="s">
        <v>314</v>
      </c>
      <c r="C3" s="345" t="s">
        <v>315</v>
      </c>
      <c r="D3" s="347" t="s">
        <v>313</v>
      </c>
      <c r="E3" s="350" t="s">
        <v>2036</v>
      </c>
      <c r="F3" s="351"/>
      <c r="G3" s="352"/>
      <c r="H3" s="34"/>
      <c r="I3" s="34"/>
      <c r="J3" s="34"/>
      <c r="K3" s="34"/>
      <c r="L3" s="34"/>
      <c r="M3" s="34"/>
      <c r="N3" s="34"/>
      <c r="O3" s="34"/>
      <c r="P3" s="34"/>
      <c r="Q3" s="34"/>
      <c r="AD3" s="119" t="s">
        <v>123</v>
      </c>
      <c r="AE3" s="119" t="s">
        <v>120</v>
      </c>
      <c r="AF3" s="119" t="s">
        <v>121</v>
      </c>
      <c r="AG3" s="120" t="s">
        <v>124</v>
      </c>
      <c r="AH3" s="119" t="s">
        <v>122</v>
      </c>
      <c r="AI3" s="119" t="s">
        <v>127</v>
      </c>
      <c r="AJ3" s="121" t="s">
        <v>126</v>
      </c>
      <c r="AK3" s="113"/>
    </row>
    <row r="4" spans="1:37" s="109" customFormat="1" ht="44.25" hidden="1" customHeight="1" thickBot="1">
      <c r="A4" s="342"/>
      <c r="B4" s="344"/>
      <c r="C4" s="346"/>
      <c r="D4" s="348"/>
      <c r="E4" s="171"/>
      <c r="F4" s="172"/>
      <c r="G4" s="172"/>
      <c r="H4" s="34"/>
      <c r="I4" s="34"/>
      <c r="J4" s="34"/>
      <c r="K4" s="34"/>
      <c r="L4" s="34"/>
      <c r="M4" s="34"/>
      <c r="N4" s="34"/>
      <c r="O4" s="34"/>
      <c r="P4" s="34"/>
      <c r="Q4" s="34"/>
      <c r="AD4" s="119"/>
      <c r="AE4" s="119"/>
      <c r="AF4" s="119"/>
      <c r="AG4" s="120"/>
      <c r="AH4" s="119"/>
      <c r="AI4" s="119"/>
      <c r="AJ4" s="121"/>
      <c r="AK4" s="113"/>
    </row>
    <row r="5" spans="1:37" s="109" customFormat="1" ht="24.75" customHeight="1" thickBot="1">
      <c r="A5" s="342"/>
      <c r="B5" s="344"/>
      <c r="C5" s="346"/>
      <c r="D5" s="348"/>
      <c r="E5" s="191" t="s">
        <v>2037</v>
      </c>
      <c r="F5" s="191" t="s">
        <v>2038</v>
      </c>
      <c r="G5" s="191" t="s">
        <v>2039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AD5" s="110"/>
      <c r="AE5" s="110"/>
      <c r="AF5" s="110"/>
      <c r="AG5" s="111"/>
      <c r="AH5" s="110"/>
      <c r="AI5" s="127"/>
      <c r="AJ5" s="128"/>
      <c r="AK5" s="113"/>
    </row>
    <row r="6" spans="1:37" s="109" customFormat="1" ht="18" customHeight="1" thickBot="1">
      <c r="A6" s="129">
        <v>1</v>
      </c>
      <c r="B6" s="129">
        <v>2</v>
      </c>
      <c r="C6" s="129">
        <v>3</v>
      </c>
      <c r="D6" s="130">
        <v>4</v>
      </c>
      <c r="E6" s="129">
        <v>5</v>
      </c>
      <c r="F6" s="129">
        <v>6</v>
      </c>
      <c r="G6" s="184">
        <v>7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AD6" s="110"/>
      <c r="AE6" s="110"/>
      <c r="AF6" s="110"/>
      <c r="AG6" s="111"/>
      <c r="AH6" s="110"/>
      <c r="AI6" s="127"/>
      <c r="AJ6" s="128"/>
      <c r="AK6" s="113"/>
    </row>
    <row r="7" spans="1:37" s="166" customFormat="1" ht="31.5">
      <c r="A7" s="208">
        <v>1</v>
      </c>
      <c r="B7" s="177" t="s">
        <v>211</v>
      </c>
      <c r="C7" s="180" t="s">
        <v>316</v>
      </c>
      <c r="D7" s="73" t="s">
        <v>317</v>
      </c>
      <c r="E7" s="234"/>
      <c r="F7" s="287">
        <v>72401.73</v>
      </c>
      <c r="G7" s="288"/>
      <c r="H7" s="185"/>
      <c r="I7" s="185"/>
      <c r="J7" s="185"/>
      <c r="K7" s="185"/>
      <c r="L7" s="175"/>
      <c r="M7" s="175"/>
      <c r="N7" s="175"/>
      <c r="O7" s="185"/>
      <c r="P7" s="171"/>
      <c r="Q7" s="171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7"/>
      <c r="AE7" s="167"/>
      <c r="AF7" s="167"/>
      <c r="AG7" s="169"/>
      <c r="AH7" s="167"/>
      <c r="AI7" s="168"/>
      <c r="AJ7" s="170"/>
    </row>
    <row r="8" spans="1:37" s="166" customFormat="1" ht="16.5">
      <c r="A8" s="208">
        <v>2</v>
      </c>
      <c r="B8" s="177" t="s">
        <v>269</v>
      </c>
      <c r="C8" s="180" t="s">
        <v>318</v>
      </c>
      <c r="D8" s="73" t="s">
        <v>319</v>
      </c>
      <c r="E8" s="235"/>
      <c r="F8" s="289">
        <v>141400.57999999999</v>
      </c>
      <c r="G8" s="290"/>
      <c r="H8" s="185"/>
      <c r="I8" s="185"/>
      <c r="J8" s="185"/>
      <c r="K8" s="185"/>
      <c r="L8" s="175"/>
      <c r="M8" s="175"/>
      <c r="N8" s="175"/>
      <c r="O8" s="185"/>
      <c r="P8" s="171"/>
      <c r="Q8" s="171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7"/>
      <c r="AE8" s="167"/>
      <c r="AF8" s="167"/>
      <c r="AG8" s="169"/>
      <c r="AH8" s="167"/>
      <c r="AI8" s="168"/>
      <c r="AJ8" s="170"/>
    </row>
    <row r="9" spans="1:37" s="166" customFormat="1" ht="31.5">
      <c r="A9" s="208">
        <v>2</v>
      </c>
      <c r="B9" s="177" t="s">
        <v>269</v>
      </c>
      <c r="C9" s="180" t="s">
        <v>320</v>
      </c>
      <c r="D9" s="73" t="s">
        <v>321</v>
      </c>
      <c r="E9" s="235"/>
      <c r="F9" s="289">
        <v>40544.97</v>
      </c>
      <c r="G9" s="290"/>
      <c r="H9" s="185"/>
      <c r="I9" s="185"/>
      <c r="J9" s="185"/>
      <c r="K9" s="185"/>
      <c r="L9" s="175"/>
      <c r="M9" s="175"/>
      <c r="N9" s="175"/>
      <c r="O9" s="185"/>
      <c r="P9" s="171"/>
      <c r="Q9" s="171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7"/>
      <c r="AE9" s="167"/>
      <c r="AF9" s="167"/>
      <c r="AG9" s="169"/>
      <c r="AH9" s="167"/>
      <c r="AI9" s="168"/>
      <c r="AJ9" s="170"/>
    </row>
    <row r="10" spans="1:37" s="166" customFormat="1" ht="16.5">
      <c r="A10" s="208">
        <v>2</v>
      </c>
      <c r="B10" s="177" t="s">
        <v>269</v>
      </c>
      <c r="C10" s="180" t="s">
        <v>322</v>
      </c>
      <c r="D10" s="73" t="s">
        <v>323</v>
      </c>
      <c r="E10" s="235"/>
      <c r="F10" s="289">
        <v>149002.76</v>
      </c>
      <c r="G10" s="290"/>
      <c r="H10" s="185"/>
      <c r="I10" s="185"/>
      <c r="J10" s="185"/>
      <c r="K10" s="185"/>
      <c r="L10" s="175"/>
      <c r="M10" s="175"/>
      <c r="N10" s="175"/>
      <c r="O10" s="185"/>
      <c r="P10" s="171"/>
      <c r="Q10" s="171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7"/>
      <c r="AE10" s="167"/>
      <c r="AF10" s="167"/>
      <c r="AG10" s="169"/>
      <c r="AH10" s="167"/>
      <c r="AI10" s="168"/>
      <c r="AJ10" s="170"/>
    </row>
    <row r="11" spans="1:37" s="166" customFormat="1" ht="16.5">
      <c r="A11" s="208">
        <v>2</v>
      </c>
      <c r="B11" s="177" t="s">
        <v>269</v>
      </c>
      <c r="C11" s="180" t="s">
        <v>324</v>
      </c>
      <c r="D11" s="73" t="s">
        <v>325</v>
      </c>
      <c r="E11" s="235"/>
      <c r="F11" s="289">
        <v>153564.07</v>
      </c>
      <c r="G11" s="290"/>
      <c r="H11" s="185"/>
      <c r="I11" s="185"/>
      <c r="J11" s="185"/>
      <c r="K11" s="185"/>
      <c r="L11" s="175"/>
      <c r="M11" s="175"/>
      <c r="N11" s="175"/>
      <c r="O11" s="185"/>
      <c r="P11" s="171"/>
      <c r="Q11" s="171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7"/>
      <c r="AE11" s="167"/>
      <c r="AF11" s="167"/>
      <c r="AG11" s="169"/>
      <c r="AH11" s="167"/>
      <c r="AI11" s="168"/>
      <c r="AJ11" s="170"/>
    </row>
    <row r="12" spans="1:37" s="166" customFormat="1" ht="16.5">
      <c r="A12" s="208">
        <v>2</v>
      </c>
      <c r="B12" s="177" t="s">
        <v>269</v>
      </c>
      <c r="C12" s="180" t="s">
        <v>326</v>
      </c>
      <c r="D12" s="73" t="s">
        <v>327</v>
      </c>
      <c r="E12" s="235"/>
      <c r="F12" s="289">
        <v>112512.29</v>
      </c>
      <c r="G12" s="290"/>
      <c r="H12" s="185"/>
      <c r="I12" s="185"/>
      <c r="J12" s="185"/>
      <c r="K12" s="185"/>
      <c r="L12" s="175"/>
      <c r="M12" s="175"/>
      <c r="N12" s="175"/>
      <c r="O12" s="185"/>
      <c r="P12" s="171"/>
      <c r="Q12" s="171"/>
      <c r="R12" s="165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7"/>
      <c r="AE12" s="167"/>
      <c r="AF12" s="167"/>
      <c r="AG12" s="169"/>
      <c r="AH12" s="167"/>
      <c r="AI12" s="168"/>
      <c r="AJ12" s="170"/>
    </row>
    <row r="13" spans="1:37" s="166" customFormat="1" ht="16.5">
      <c r="A13" s="208">
        <v>2</v>
      </c>
      <c r="B13" s="177" t="s">
        <v>269</v>
      </c>
      <c r="C13" s="180" t="s">
        <v>328</v>
      </c>
      <c r="D13" s="73" t="s">
        <v>329</v>
      </c>
      <c r="E13" s="235"/>
      <c r="F13" s="289">
        <v>464819.1</v>
      </c>
      <c r="G13" s="290"/>
      <c r="H13" s="185"/>
      <c r="I13" s="185"/>
      <c r="J13" s="185"/>
      <c r="K13" s="185"/>
      <c r="L13" s="175"/>
      <c r="M13" s="175"/>
      <c r="N13" s="175"/>
      <c r="O13" s="185"/>
      <c r="P13" s="171"/>
      <c r="Q13" s="171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7"/>
      <c r="AE13" s="167"/>
      <c r="AF13" s="167"/>
      <c r="AG13" s="169"/>
      <c r="AH13" s="167"/>
      <c r="AI13" s="168"/>
      <c r="AJ13" s="170"/>
    </row>
    <row r="14" spans="1:37" s="166" customFormat="1" ht="31.5" customHeight="1">
      <c r="A14" s="208">
        <v>2</v>
      </c>
      <c r="B14" s="177" t="s">
        <v>269</v>
      </c>
      <c r="C14" s="180" t="s">
        <v>330</v>
      </c>
      <c r="D14" s="73" t="s">
        <v>331</v>
      </c>
      <c r="E14" s="235"/>
      <c r="F14" s="289">
        <v>107950.98</v>
      </c>
      <c r="G14" s="290"/>
      <c r="H14" s="185"/>
      <c r="I14" s="185"/>
      <c r="J14" s="185"/>
      <c r="K14" s="185"/>
      <c r="L14" s="175"/>
      <c r="M14" s="175"/>
      <c r="N14" s="175"/>
      <c r="O14" s="185"/>
      <c r="P14" s="171"/>
      <c r="Q14" s="171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7"/>
      <c r="AE14" s="167"/>
      <c r="AF14" s="167"/>
      <c r="AG14" s="169"/>
      <c r="AH14" s="167"/>
      <c r="AI14" s="168"/>
      <c r="AJ14" s="170"/>
    </row>
    <row r="15" spans="1:37" s="166" customFormat="1" ht="47.25">
      <c r="A15" s="208">
        <v>2</v>
      </c>
      <c r="B15" s="177" t="s">
        <v>269</v>
      </c>
      <c r="C15" s="180" t="s">
        <v>332</v>
      </c>
      <c r="D15" s="73" t="s">
        <v>333</v>
      </c>
      <c r="E15" s="235"/>
      <c r="F15" s="289">
        <v>135318.82999999999</v>
      </c>
      <c r="G15" s="290"/>
      <c r="H15" s="185"/>
      <c r="I15" s="185"/>
      <c r="J15" s="185"/>
      <c r="K15" s="185"/>
      <c r="L15" s="175"/>
      <c r="M15" s="175"/>
      <c r="N15" s="175"/>
      <c r="O15" s="185"/>
      <c r="P15" s="171"/>
      <c r="Q15" s="171"/>
      <c r="R15" s="165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7"/>
      <c r="AE15" s="167"/>
      <c r="AF15" s="167"/>
      <c r="AG15" s="169"/>
      <c r="AH15" s="167"/>
      <c r="AI15" s="168"/>
      <c r="AJ15" s="170"/>
    </row>
    <row r="16" spans="1:37" s="166" customFormat="1" ht="31.5">
      <c r="A16" s="208">
        <v>2</v>
      </c>
      <c r="B16" s="177" t="s">
        <v>269</v>
      </c>
      <c r="C16" s="180" t="s">
        <v>334</v>
      </c>
      <c r="D16" s="73" t="s">
        <v>335</v>
      </c>
      <c r="E16" s="235"/>
      <c r="F16" s="289">
        <v>69940.070000000007</v>
      </c>
      <c r="G16" s="290"/>
      <c r="H16" s="185"/>
      <c r="I16" s="185"/>
      <c r="J16" s="185"/>
      <c r="K16" s="185"/>
      <c r="L16" s="175"/>
      <c r="M16" s="175"/>
      <c r="N16" s="175"/>
      <c r="O16" s="185"/>
      <c r="P16" s="171"/>
      <c r="Q16" s="171"/>
      <c r="R16" s="165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7"/>
      <c r="AE16" s="167"/>
      <c r="AF16" s="167"/>
      <c r="AG16" s="169"/>
      <c r="AH16" s="167"/>
      <c r="AI16" s="168"/>
      <c r="AJ16" s="170"/>
    </row>
    <row r="17" spans="1:36" s="166" customFormat="1" ht="31.5">
      <c r="A17" s="208">
        <v>2</v>
      </c>
      <c r="B17" s="177" t="s">
        <v>269</v>
      </c>
      <c r="C17" s="180" t="s">
        <v>336</v>
      </c>
      <c r="D17" s="73" t="s">
        <v>337</v>
      </c>
      <c r="E17" s="235"/>
      <c r="F17" s="289">
        <v>59297.02</v>
      </c>
      <c r="G17" s="290"/>
      <c r="H17" s="185"/>
      <c r="I17" s="185"/>
      <c r="J17" s="185"/>
      <c r="K17" s="185"/>
      <c r="L17" s="175"/>
      <c r="M17" s="175"/>
      <c r="N17" s="175"/>
      <c r="O17" s="185"/>
      <c r="P17" s="171"/>
      <c r="Q17" s="171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7"/>
      <c r="AE17" s="167"/>
      <c r="AF17" s="167"/>
      <c r="AG17" s="169"/>
      <c r="AH17" s="167"/>
      <c r="AI17" s="168"/>
      <c r="AJ17" s="170"/>
    </row>
    <row r="18" spans="1:36" s="166" customFormat="1" ht="31.5">
      <c r="A18" s="208">
        <v>2</v>
      </c>
      <c r="B18" s="177" t="s">
        <v>269</v>
      </c>
      <c r="C18" s="180" t="s">
        <v>338</v>
      </c>
      <c r="D18" s="73" t="s">
        <v>339</v>
      </c>
      <c r="E18" s="235"/>
      <c r="F18" s="289">
        <v>88185.31</v>
      </c>
      <c r="G18" s="290"/>
      <c r="H18" s="185"/>
      <c r="I18" s="185"/>
      <c r="J18" s="185"/>
      <c r="K18" s="185"/>
      <c r="L18" s="175"/>
      <c r="M18" s="175"/>
      <c r="N18" s="175"/>
      <c r="O18" s="185"/>
      <c r="P18" s="171"/>
      <c r="Q18" s="171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7"/>
      <c r="AE18" s="167"/>
      <c r="AF18" s="167"/>
      <c r="AG18" s="169"/>
      <c r="AH18" s="167"/>
      <c r="AI18" s="168"/>
      <c r="AJ18" s="170"/>
    </row>
    <row r="19" spans="1:36" s="166" customFormat="1" ht="31.5">
      <c r="A19" s="208">
        <v>2</v>
      </c>
      <c r="B19" s="177" t="s">
        <v>269</v>
      </c>
      <c r="C19" s="180" t="s">
        <v>340</v>
      </c>
      <c r="D19" s="73" t="s">
        <v>341</v>
      </c>
      <c r="E19" s="235"/>
      <c r="F19" s="289">
        <v>169420.04</v>
      </c>
      <c r="G19" s="290"/>
      <c r="H19" s="185"/>
      <c r="I19" s="185"/>
      <c r="J19" s="185"/>
      <c r="K19" s="185"/>
      <c r="L19" s="175"/>
      <c r="M19" s="175"/>
      <c r="N19" s="175"/>
      <c r="O19" s="185"/>
      <c r="P19" s="171"/>
      <c r="Q19" s="171"/>
      <c r="R19" s="165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7"/>
      <c r="AE19" s="167"/>
      <c r="AF19" s="167"/>
      <c r="AG19" s="169"/>
      <c r="AH19" s="167"/>
      <c r="AI19" s="168"/>
      <c r="AJ19" s="170"/>
    </row>
    <row r="20" spans="1:36" s="166" customFormat="1" ht="31.5">
      <c r="A20" s="208">
        <v>2</v>
      </c>
      <c r="B20" s="177" t="s">
        <v>269</v>
      </c>
      <c r="C20" s="180" t="s">
        <v>342</v>
      </c>
      <c r="D20" s="73" t="s">
        <v>343</v>
      </c>
      <c r="E20" s="235"/>
      <c r="F20" s="289">
        <v>334495.99</v>
      </c>
      <c r="G20" s="290"/>
      <c r="H20" s="185"/>
      <c r="I20" s="185"/>
      <c r="J20" s="185"/>
      <c r="K20" s="185"/>
      <c r="L20" s="175"/>
      <c r="M20" s="175"/>
      <c r="N20" s="175"/>
      <c r="O20" s="185"/>
      <c r="P20" s="171"/>
      <c r="Q20" s="171"/>
      <c r="R20" s="165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7"/>
      <c r="AE20" s="167"/>
      <c r="AF20" s="167"/>
      <c r="AG20" s="169"/>
      <c r="AH20" s="167"/>
      <c r="AI20" s="168"/>
      <c r="AJ20" s="170"/>
    </row>
    <row r="21" spans="1:36" s="166" customFormat="1" ht="31.5">
      <c r="A21" s="208">
        <v>2</v>
      </c>
      <c r="B21" s="177" t="s">
        <v>269</v>
      </c>
      <c r="C21" s="180" t="s">
        <v>2326</v>
      </c>
      <c r="D21" s="73" t="s">
        <v>2327</v>
      </c>
      <c r="E21" s="235"/>
      <c r="F21" s="289">
        <v>272790.13</v>
      </c>
      <c r="G21" s="290"/>
      <c r="H21" s="185"/>
      <c r="I21" s="185"/>
      <c r="J21" s="185"/>
      <c r="K21" s="185"/>
      <c r="L21" s="175"/>
      <c r="M21" s="175"/>
      <c r="N21" s="175"/>
      <c r="O21" s="185"/>
      <c r="P21" s="171"/>
      <c r="Q21" s="171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7"/>
      <c r="AE21" s="167"/>
      <c r="AF21" s="167"/>
      <c r="AG21" s="169"/>
      <c r="AH21" s="167"/>
      <c r="AI21" s="168"/>
      <c r="AJ21" s="170"/>
    </row>
    <row r="22" spans="1:36" s="166" customFormat="1" ht="32.25" customHeight="1">
      <c r="A22" s="208">
        <v>2</v>
      </c>
      <c r="B22" s="177" t="s">
        <v>269</v>
      </c>
      <c r="C22" s="180" t="s">
        <v>2328</v>
      </c>
      <c r="D22" s="73" t="s">
        <v>2329</v>
      </c>
      <c r="E22" s="235"/>
      <c r="F22" s="289">
        <v>306154.71000000002</v>
      </c>
      <c r="G22" s="290"/>
      <c r="H22" s="185"/>
      <c r="I22" s="185"/>
      <c r="J22" s="185"/>
      <c r="K22" s="185"/>
      <c r="L22" s="175"/>
      <c r="M22" s="175"/>
      <c r="N22" s="175"/>
      <c r="O22" s="185"/>
      <c r="P22" s="171"/>
      <c r="Q22" s="171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7"/>
      <c r="AE22" s="167"/>
      <c r="AF22" s="167"/>
      <c r="AG22" s="169"/>
      <c r="AH22" s="167"/>
      <c r="AI22" s="168"/>
      <c r="AJ22" s="170"/>
    </row>
    <row r="23" spans="1:36" s="166" customFormat="1" ht="33" customHeight="1">
      <c r="A23" s="208">
        <v>2</v>
      </c>
      <c r="B23" s="177" t="s">
        <v>269</v>
      </c>
      <c r="C23" s="180" t="s">
        <v>2330</v>
      </c>
      <c r="D23" s="73" t="s">
        <v>2331</v>
      </c>
      <c r="E23" s="235"/>
      <c r="F23" s="289">
        <v>351096.16</v>
      </c>
      <c r="G23" s="290"/>
      <c r="H23" s="185"/>
      <c r="I23" s="185"/>
      <c r="J23" s="185"/>
      <c r="K23" s="185"/>
      <c r="L23" s="175"/>
      <c r="M23" s="175"/>
      <c r="N23" s="175"/>
      <c r="O23" s="185"/>
      <c r="P23" s="171"/>
      <c r="Q23" s="171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7"/>
      <c r="AE23" s="167"/>
      <c r="AF23" s="167"/>
      <c r="AG23" s="169"/>
      <c r="AH23" s="167"/>
      <c r="AI23" s="168"/>
      <c r="AJ23" s="170"/>
    </row>
    <row r="24" spans="1:36" s="166" customFormat="1" ht="16.5">
      <c r="A24" s="208">
        <v>2</v>
      </c>
      <c r="B24" s="177" t="s">
        <v>269</v>
      </c>
      <c r="C24" s="180" t="s">
        <v>2217</v>
      </c>
      <c r="D24" s="73" t="s">
        <v>2218</v>
      </c>
      <c r="E24" s="235"/>
      <c r="F24" s="289">
        <v>257059.21</v>
      </c>
      <c r="G24" s="290"/>
      <c r="H24" s="185"/>
      <c r="I24" s="185"/>
      <c r="J24" s="185"/>
      <c r="K24" s="185"/>
      <c r="L24" s="175"/>
      <c r="M24" s="175"/>
      <c r="N24" s="175"/>
      <c r="O24" s="185"/>
      <c r="P24" s="171"/>
      <c r="Q24" s="171"/>
      <c r="R24" s="165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7"/>
      <c r="AE24" s="167"/>
      <c r="AF24" s="167"/>
      <c r="AG24" s="169"/>
      <c r="AH24" s="167"/>
      <c r="AI24" s="168"/>
      <c r="AJ24" s="170"/>
    </row>
    <row r="25" spans="1:36" s="166" customFormat="1" ht="31.5">
      <c r="A25" s="208">
        <v>3</v>
      </c>
      <c r="B25" s="177" t="s">
        <v>344</v>
      </c>
      <c r="C25" s="180" t="s">
        <v>345</v>
      </c>
      <c r="D25" s="73" t="s">
        <v>346</v>
      </c>
      <c r="E25" s="235"/>
      <c r="F25" s="289">
        <v>490883.72</v>
      </c>
      <c r="G25" s="290"/>
      <c r="H25" s="185"/>
      <c r="I25" s="185"/>
      <c r="J25" s="185"/>
      <c r="K25" s="185"/>
      <c r="L25" s="175"/>
      <c r="M25" s="175"/>
      <c r="N25" s="175"/>
      <c r="O25" s="185"/>
      <c r="P25" s="171"/>
      <c r="Q25" s="171"/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7"/>
      <c r="AE25" s="167"/>
      <c r="AF25" s="167"/>
      <c r="AG25" s="169"/>
      <c r="AH25" s="167"/>
      <c r="AI25" s="168"/>
      <c r="AJ25" s="170"/>
    </row>
    <row r="26" spans="1:36" s="166" customFormat="1" ht="31.5">
      <c r="A26" s="208">
        <v>3</v>
      </c>
      <c r="B26" s="177" t="s">
        <v>344</v>
      </c>
      <c r="C26" s="180" t="s">
        <v>347</v>
      </c>
      <c r="D26" s="73" t="s">
        <v>348</v>
      </c>
      <c r="E26" s="235"/>
      <c r="F26" s="289">
        <v>27926.38</v>
      </c>
      <c r="G26" s="290"/>
      <c r="H26" s="185"/>
      <c r="I26" s="185"/>
      <c r="J26" s="185"/>
      <c r="K26" s="185"/>
      <c r="L26" s="175"/>
      <c r="M26" s="175"/>
      <c r="N26" s="175"/>
      <c r="O26" s="185"/>
      <c r="P26" s="171"/>
      <c r="Q26" s="171"/>
      <c r="R26" s="165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7"/>
      <c r="AE26" s="167"/>
      <c r="AF26" s="167"/>
      <c r="AG26" s="169"/>
      <c r="AH26" s="167"/>
      <c r="AI26" s="168"/>
      <c r="AJ26" s="170"/>
    </row>
    <row r="27" spans="1:36" s="166" customFormat="1" ht="16.5">
      <c r="A27" s="208">
        <v>4</v>
      </c>
      <c r="B27" s="177" t="s">
        <v>9</v>
      </c>
      <c r="C27" s="180" t="s">
        <v>349</v>
      </c>
      <c r="D27" s="73" t="s">
        <v>350</v>
      </c>
      <c r="E27" s="235"/>
      <c r="F27" s="289">
        <v>92053.63</v>
      </c>
      <c r="G27" s="290"/>
      <c r="H27" s="185"/>
      <c r="I27" s="185"/>
      <c r="J27" s="185"/>
      <c r="K27" s="185"/>
      <c r="L27" s="175"/>
      <c r="M27" s="175"/>
      <c r="N27" s="175"/>
      <c r="O27" s="185"/>
      <c r="P27" s="171"/>
      <c r="Q27" s="171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7"/>
      <c r="AE27" s="167"/>
      <c r="AF27" s="167"/>
      <c r="AG27" s="169"/>
      <c r="AH27" s="167"/>
      <c r="AI27" s="168"/>
      <c r="AJ27" s="170"/>
    </row>
    <row r="28" spans="1:36" s="166" customFormat="1" ht="16.5">
      <c r="A28" s="208">
        <v>4</v>
      </c>
      <c r="B28" s="177" t="s">
        <v>9</v>
      </c>
      <c r="C28" s="180" t="s">
        <v>351</v>
      </c>
      <c r="D28" s="73" t="s">
        <v>352</v>
      </c>
      <c r="E28" s="235"/>
      <c r="F28" s="289">
        <v>218291.21</v>
      </c>
      <c r="G28" s="290"/>
      <c r="H28" s="185"/>
      <c r="I28" s="185"/>
      <c r="J28" s="185"/>
      <c r="K28" s="185"/>
      <c r="L28" s="175"/>
      <c r="M28" s="175"/>
      <c r="N28" s="175"/>
      <c r="O28" s="185"/>
      <c r="P28" s="171"/>
      <c r="Q28" s="171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7"/>
      <c r="AE28" s="167"/>
      <c r="AF28" s="167"/>
      <c r="AG28" s="169"/>
      <c r="AH28" s="167"/>
      <c r="AI28" s="168"/>
      <c r="AJ28" s="170"/>
    </row>
    <row r="29" spans="1:36" s="166" customFormat="1" ht="16.5">
      <c r="A29" s="208">
        <v>4</v>
      </c>
      <c r="B29" s="177" t="s">
        <v>9</v>
      </c>
      <c r="C29" s="180" t="s">
        <v>353</v>
      </c>
      <c r="D29" s="73" t="s">
        <v>354</v>
      </c>
      <c r="E29" s="235"/>
      <c r="F29" s="289">
        <v>93398.23</v>
      </c>
      <c r="G29" s="290"/>
      <c r="H29" s="185"/>
      <c r="I29" s="185"/>
      <c r="J29" s="185"/>
      <c r="K29" s="185"/>
      <c r="L29" s="175"/>
      <c r="M29" s="175"/>
      <c r="N29" s="175"/>
      <c r="O29" s="185"/>
      <c r="P29" s="171"/>
      <c r="Q29" s="171"/>
      <c r="R29" s="165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7"/>
      <c r="AE29" s="167"/>
      <c r="AF29" s="167"/>
      <c r="AG29" s="169"/>
      <c r="AH29" s="167"/>
      <c r="AI29" s="168"/>
      <c r="AJ29" s="170"/>
    </row>
    <row r="30" spans="1:36" s="166" customFormat="1" ht="16.5">
      <c r="A30" s="208">
        <v>4</v>
      </c>
      <c r="B30" s="177" t="s">
        <v>9</v>
      </c>
      <c r="C30" s="180" t="s">
        <v>355</v>
      </c>
      <c r="D30" s="73" t="s">
        <v>356</v>
      </c>
      <c r="E30" s="235"/>
      <c r="F30" s="289">
        <v>131409.14000000001</v>
      </c>
      <c r="G30" s="290"/>
      <c r="H30" s="185"/>
      <c r="I30" s="185"/>
      <c r="J30" s="185"/>
      <c r="K30" s="185"/>
      <c r="L30" s="175"/>
      <c r="M30" s="175"/>
      <c r="N30" s="175"/>
      <c r="O30" s="185"/>
      <c r="P30" s="171"/>
      <c r="Q30" s="171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7"/>
      <c r="AE30" s="167"/>
      <c r="AF30" s="167"/>
      <c r="AG30" s="169"/>
      <c r="AH30" s="167"/>
      <c r="AI30" s="168"/>
      <c r="AJ30" s="170"/>
    </row>
    <row r="31" spans="1:36" s="166" customFormat="1" ht="16.5">
      <c r="A31" s="208">
        <v>4</v>
      </c>
      <c r="B31" s="177" t="s">
        <v>9</v>
      </c>
      <c r="C31" s="180" t="s">
        <v>357</v>
      </c>
      <c r="D31" s="73" t="s">
        <v>358</v>
      </c>
      <c r="E31" s="235"/>
      <c r="F31" s="289">
        <v>94484.26</v>
      </c>
      <c r="G31" s="290"/>
      <c r="H31" s="185"/>
      <c r="I31" s="185"/>
      <c r="J31" s="185"/>
      <c r="K31" s="185"/>
      <c r="L31" s="175"/>
      <c r="M31" s="175"/>
      <c r="N31" s="175"/>
      <c r="O31" s="185"/>
      <c r="P31" s="171"/>
      <c r="Q31" s="171"/>
      <c r="R31" s="165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7"/>
      <c r="AE31" s="167"/>
      <c r="AF31" s="167"/>
      <c r="AG31" s="169"/>
      <c r="AH31" s="167"/>
      <c r="AI31" s="168"/>
      <c r="AJ31" s="170"/>
    </row>
    <row r="32" spans="1:36" s="166" customFormat="1" ht="16.5">
      <c r="A32" s="208">
        <v>4</v>
      </c>
      <c r="B32" s="177" t="s">
        <v>9</v>
      </c>
      <c r="C32" s="180" t="s">
        <v>359</v>
      </c>
      <c r="D32" s="73" t="s">
        <v>360</v>
      </c>
      <c r="E32" s="235"/>
      <c r="F32" s="289">
        <v>455044.86</v>
      </c>
      <c r="G32" s="290"/>
      <c r="H32" s="185"/>
      <c r="I32" s="185"/>
      <c r="J32" s="185"/>
      <c r="K32" s="185"/>
      <c r="L32" s="175"/>
      <c r="M32" s="175"/>
      <c r="N32" s="175"/>
      <c r="O32" s="185"/>
      <c r="P32" s="171"/>
      <c r="Q32" s="171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7"/>
      <c r="AE32" s="167"/>
      <c r="AF32" s="167"/>
      <c r="AG32" s="169"/>
      <c r="AH32" s="167"/>
      <c r="AI32" s="168"/>
      <c r="AJ32" s="170"/>
    </row>
    <row r="33" spans="1:36" s="166" customFormat="1" ht="16.5">
      <c r="A33" s="208">
        <v>5</v>
      </c>
      <c r="B33" s="177" t="s">
        <v>10</v>
      </c>
      <c r="C33" s="180" t="s">
        <v>361</v>
      </c>
      <c r="D33" s="73" t="s">
        <v>362</v>
      </c>
      <c r="E33" s="235"/>
      <c r="F33" s="289">
        <v>102086.44</v>
      </c>
      <c r="G33" s="290"/>
      <c r="H33" s="185"/>
      <c r="I33" s="185"/>
      <c r="J33" s="185"/>
      <c r="K33" s="185"/>
      <c r="L33" s="175"/>
      <c r="M33" s="175"/>
      <c r="N33" s="175"/>
      <c r="O33" s="185"/>
      <c r="P33" s="171"/>
      <c r="Q33" s="171"/>
      <c r="R33" s="165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7"/>
      <c r="AE33" s="167"/>
      <c r="AF33" s="167"/>
      <c r="AG33" s="169"/>
      <c r="AH33" s="167"/>
      <c r="AI33" s="168"/>
      <c r="AJ33" s="170"/>
    </row>
    <row r="34" spans="1:36" s="166" customFormat="1" ht="16.5">
      <c r="A34" s="208">
        <v>5</v>
      </c>
      <c r="B34" s="177" t="s">
        <v>10</v>
      </c>
      <c r="C34" s="180" t="s">
        <v>363</v>
      </c>
      <c r="D34" s="73" t="s">
        <v>364</v>
      </c>
      <c r="E34" s="235"/>
      <c r="F34" s="289">
        <v>577765.79</v>
      </c>
      <c r="G34" s="290"/>
      <c r="H34" s="185"/>
      <c r="I34" s="185"/>
      <c r="J34" s="185"/>
      <c r="K34" s="185"/>
      <c r="L34" s="175"/>
      <c r="M34" s="175"/>
      <c r="N34" s="175"/>
      <c r="O34" s="185"/>
      <c r="P34" s="171"/>
      <c r="Q34" s="171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7"/>
      <c r="AE34" s="167"/>
      <c r="AF34" s="167"/>
      <c r="AG34" s="169"/>
      <c r="AH34" s="167"/>
      <c r="AI34" s="168"/>
      <c r="AJ34" s="170"/>
    </row>
    <row r="35" spans="1:36" s="166" customFormat="1" ht="16.5">
      <c r="A35" s="208">
        <v>5</v>
      </c>
      <c r="B35" s="177" t="s">
        <v>10</v>
      </c>
      <c r="C35" s="180" t="s">
        <v>365</v>
      </c>
      <c r="D35" s="73" t="s">
        <v>366</v>
      </c>
      <c r="E35" s="235"/>
      <c r="F35" s="289">
        <v>488711.67</v>
      </c>
      <c r="G35" s="290"/>
      <c r="H35" s="185"/>
      <c r="I35" s="185"/>
      <c r="J35" s="185"/>
      <c r="K35" s="185"/>
      <c r="L35" s="175"/>
      <c r="M35" s="175"/>
      <c r="N35" s="175"/>
      <c r="O35" s="185"/>
      <c r="P35" s="171"/>
      <c r="Q35" s="171"/>
      <c r="R35" s="165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7"/>
      <c r="AE35" s="167"/>
      <c r="AF35" s="167"/>
      <c r="AG35" s="169"/>
      <c r="AH35" s="167"/>
      <c r="AI35" s="168"/>
      <c r="AJ35" s="170"/>
    </row>
    <row r="36" spans="1:36" s="166" customFormat="1" ht="31.5">
      <c r="A36" s="208">
        <v>5</v>
      </c>
      <c r="B36" s="177" t="s">
        <v>10</v>
      </c>
      <c r="C36" s="180" t="s">
        <v>367</v>
      </c>
      <c r="D36" s="73" t="s">
        <v>368</v>
      </c>
      <c r="E36" s="235"/>
      <c r="F36" s="289">
        <v>118376.83</v>
      </c>
      <c r="G36" s="290"/>
      <c r="H36" s="185"/>
      <c r="I36" s="185"/>
      <c r="J36" s="185"/>
      <c r="K36" s="185"/>
      <c r="L36" s="175"/>
      <c r="M36" s="175"/>
      <c r="N36" s="175"/>
      <c r="O36" s="185"/>
      <c r="P36" s="171"/>
      <c r="Q36" s="171"/>
      <c r="R36" s="165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7"/>
      <c r="AE36" s="167"/>
      <c r="AF36" s="167"/>
      <c r="AG36" s="169"/>
      <c r="AH36" s="167"/>
      <c r="AI36" s="168"/>
      <c r="AJ36" s="170"/>
    </row>
    <row r="37" spans="1:36" s="166" customFormat="1" ht="31.5">
      <c r="A37" s="208">
        <v>5</v>
      </c>
      <c r="B37" s="177" t="s">
        <v>10</v>
      </c>
      <c r="C37" s="180" t="s">
        <v>369</v>
      </c>
      <c r="D37" s="73" t="s">
        <v>370</v>
      </c>
      <c r="E37" s="235"/>
      <c r="F37" s="289">
        <v>489797.69</v>
      </c>
      <c r="G37" s="290"/>
      <c r="H37" s="185"/>
      <c r="I37" s="185"/>
      <c r="J37" s="185"/>
      <c r="K37" s="185"/>
      <c r="L37" s="175"/>
      <c r="M37" s="175"/>
      <c r="N37" s="175"/>
      <c r="O37" s="185"/>
      <c r="P37" s="171"/>
      <c r="Q37" s="171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7"/>
      <c r="AE37" s="167"/>
      <c r="AF37" s="167"/>
      <c r="AG37" s="169"/>
      <c r="AH37" s="167"/>
      <c r="AI37" s="168"/>
      <c r="AJ37" s="170"/>
    </row>
    <row r="38" spans="1:36" s="166" customFormat="1" ht="31.5">
      <c r="A38" s="208">
        <v>5</v>
      </c>
      <c r="B38" s="177" t="s">
        <v>10</v>
      </c>
      <c r="C38" s="180" t="s">
        <v>371</v>
      </c>
      <c r="D38" s="73" t="s">
        <v>372</v>
      </c>
      <c r="E38" s="235"/>
      <c r="F38" s="289">
        <v>222635.32</v>
      </c>
      <c r="G38" s="290"/>
      <c r="H38" s="185"/>
      <c r="I38" s="185"/>
      <c r="J38" s="185"/>
      <c r="K38" s="185"/>
      <c r="L38" s="175"/>
      <c r="M38" s="175"/>
      <c r="N38" s="175"/>
      <c r="O38" s="185"/>
      <c r="P38" s="171"/>
      <c r="Q38" s="171"/>
      <c r="R38" s="165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7"/>
      <c r="AE38" s="167"/>
      <c r="AF38" s="167"/>
      <c r="AG38" s="169"/>
      <c r="AH38" s="167"/>
      <c r="AI38" s="168"/>
      <c r="AJ38" s="170"/>
    </row>
    <row r="39" spans="1:36" s="166" customFormat="1" ht="31.5">
      <c r="A39" s="208">
        <v>6</v>
      </c>
      <c r="B39" s="177" t="s">
        <v>2053</v>
      </c>
      <c r="C39" s="180" t="s">
        <v>2054</v>
      </c>
      <c r="D39" s="73" t="s">
        <v>2055</v>
      </c>
      <c r="E39" s="235"/>
      <c r="F39" s="289">
        <v>29640.57</v>
      </c>
      <c r="G39" s="290"/>
      <c r="H39" s="185"/>
      <c r="I39" s="185"/>
      <c r="J39" s="185"/>
      <c r="K39" s="185"/>
      <c r="L39" s="175"/>
      <c r="M39" s="175"/>
      <c r="N39" s="175"/>
      <c r="O39" s="185"/>
      <c r="P39" s="171"/>
      <c r="Q39" s="171"/>
      <c r="R39" s="165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7"/>
      <c r="AE39" s="167"/>
      <c r="AF39" s="167"/>
      <c r="AG39" s="169"/>
      <c r="AH39" s="167"/>
      <c r="AI39" s="168"/>
      <c r="AJ39" s="170"/>
    </row>
    <row r="40" spans="1:36" s="166" customFormat="1" ht="31.5">
      <c r="A40" s="208">
        <v>6</v>
      </c>
      <c r="B40" s="177" t="s">
        <v>2053</v>
      </c>
      <c r="C40" s="180" t="s">
        <v>2056</v>
      </c>
      <c r="D40" s="73" t="s">
        <v>2057</v>
      </c>
      <c r="E40" s="235"/>
      <c r="F40" s="289">
        <v>129670.42</v>
      </c>
      <c r="G40" s="290"/>
      <c r="H40" s="185"/>
      <c r="I40" s="185"/>
      <c r="J40" s="185"/>
      <c r="K40" s="185"/>
      <c r="L40" s="175"/>
      <c r="M40" s="175"/>
      <c r="N40" s="175"/>
      <c r="O40" s="185"/>
      <c r="P40" s="171"/>
      <c r="Q40" s="171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7"/>
      <c r="AE40" s="167"/>
      <c r="AF40" s="167"/>
      <c r="AG40" s="169"/>
      <c r="AH40" s="167"/>
      <c r="AI40" s="168"/>
      <c r="AJ40" s="170"/>
    </row>
    <row r="41" spans="1:36" s="166" customFormat="1" ht="31.5">
      <c r="A41" s="208">
        <v>6</v>
      </c>
      <c r="B41" s="177" t="s">
        <v>2053</v>
      </c>
      <c r="C41" s="180" t="s">
        <v>2058</v>
      </c>
      <c r="D41" s="73" t="s">
        <v>2059</v>
      </c>
      <c r="E41" s="235"/>
      <c r="F41" s="289">
        <v>196653.77</v>
      </c>
      <c r="G41" s="290"/>
      <c r="H41" s="185"/>
      <c r="I41" s="185"/>
      <c r="J41" s="185"/>
      <c r="K41" s="185"/>
      <c r="L41" s="175"/>
      <c r="M41" s="175"/>
      <c r="N41" s="175"/>
      <c r="O41" s="185"/>
      <c r="P41" s="171"/>
      <c r="Q41" s="171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7"/>
      <c r="AE41" s="167"/>
      <c r="AF41" s="167"/>
      <c r="AG41" s="169"/>
      <c r="AH41" s="167"/>
      <c r="AI41" s="168"/>
      <c r="AJ41" s="170"/>
    </row>
    <row r="42" spans="1:36" s="166" customFormat="1" ht="31.5">
      <c r="A42" s="208">
        <v>6</v>
      </c>
      <c r="B42" s="177" t="s">
        <v>2053</v>
      </c>
      <c r="C42" s="180" t="s">
        <v>2060</v>
      </c>
      <c r="D42" s="73" t="s">
        <v>2061</v>
      </c>
      <c r="E42" s="235"/>
      <c r="F42" s="289">
        <v>265895.31</v>
      </c>
      <c r="G42" s="290"/>
      <c r="H42" s="185"/>
      <c r="I42" s="185"/>
      <c r="J42" s="185"/>
      <c r="K42" s="185"/>
      <c r="L42" s="175"/>
      <c r="M42" s="175"/>
      <c r="N42" s="175"/>
      <c r="O42" s="185"/>
      <c r="P42" s="171"/>
      <c r="Q42" s="171"/>
      <c r="R42" s="165"/>
      <c r="S42" s="165"/>
      <c r="T42" s="165"/>
      <c r="U42" s="165"/>
      <c r="V42" s="165"/>
      <c r="W42" s="165"/>
      <c r="X42" s="165"/>
      <c r="Y42" s="165"/>
      <c r="Z42" s="165"/>
      <c r="AA42" s="165"/>
      <c r="AB42" s="165"/>
      <c r="AC42" s="165"/>
      <c r="AD42" s="167"/>
      <c r="AE42" s="167"/>
      <c r="AF42" s="167"/>
      <c r="AG42" s="169"/>
      <c r="AH42" s="167"/>
      <c r="AI42" s="168"/>
      <c r="AJ42" s="170"/>
    </row>
    <row r="43" spans="1:36" s="166" customFormat="1" ht="31.5">
      <c r="A43" s="208">
        <v>7</v>
      </c>
      <c r="B43" s="177" t="s">
        <v>375</v>
      </c>
      <c r="C43" s="180" t="s">
        <v>376</v>
      </c>
      <c r="D43" s="73" t="s">
        <v>377</v>
      </c>
      <c r="E43" s="235"/>
      <c r="F43" s="289">
        <v>199828.77</v>
      </c>
      <c r="G43" s="290"/>
      <c r="H43" s="185"/>
      <c r="I43" s="185"/>
      <c r="J43" s="185"/>
      <c r="K43" s="185"/>
      <c r="L43" s="175"/>
      <c r="M43" s="175"/>
      <c r="N43" s="175"/>
      <c r="O43" s="185"/>
      <c r="P43" s="171"/>
      <c r="Q43" s="171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7"/>
      <c r="AE43" s="167"/>
      <c r="AF43" s="167"/>
      <c r="AG43" s="169"/>
      <c r="AH43" s="167"/>
      <c r="AI43" s="168"/>
      <c r="AJ43" s="170"/>
    </row>
    <row r="44" spans="1:36" s="166" customFormat="1" ht="47.25">
      <c r="A44" s="208">
        <v>8</v>
      </c>
      <c r="B44" s="177" t="s">
        <v>378</v>
      </c>
      <c r="C44" s="180" t="s">
        <v>379</v>
      </c>
      <c r="D44" s="73" t="s">
        <v>380</v>
      </c>
      <c r="E44" s="235"/>
      <c r="F44" s="289">
        <v>474593.33</v>
      </c>
      <c r="G44" s="290"/>
      <c r="H44" s="185"/>
      <c r="I44" s="185"/>
      <c r="J44" s="185"/>
      <c r="K44" s="185"/>
      <c r="L44" s="175"/>
      <c r="M44" s="175"/>
      <c r="N44" s="175"/>
      <c r="O44" s="185"/>
      <c r="P44" s="171"/>
      <c r="Q44" s="171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7"/>
      <c r="AE44" s="167"/>
      <c r="AF44" s="167"/>
      <c r="AG44" s="169"/>
      <c r="AH44" s="167"/>
      <c r="AI44" s="168"/>
      <c r="AJ44" s="170"/>
    </row>
    <row r="45" spans="1:36" s="166" customFormat="1" ht="16.5">
      <c r="A45" s="208">
        <v>8</v>
      </c>
      <c r="B45" s="177" t="s">
        <v>378</v>
      </c>
      <c r="C45" s="180" t="s">
        <v>1815</v>
      </c>
      <c r="D45" s="73" t="s">
        <v>373</v>
      </c>
      <c r="E45" s="235"/>
      <c r="F45" s="289">
        <v>849272.28</v>
      </c>
      <c r="G45" s="290"/>
      <c r="H45" s="185"/>
      <c r="I45" s="185"/>
      <c r="J45" s="185"/>
      <c r="K45" s="185"/>
      <c r="L45" s="175"/>
      <c r="M45" s="175"/>
      <c r="N45" s="175"/>
      <c r="O45" s="185"/>
      <c r="P45" s="171"/>
      <c r="Q45" s="171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7"/>
      <c r="AE45" s="167"/>
      <c r="AF45" s="167"/>
      <c r="AG45" s="169"/>
      <c r="AH45" s="167"/>
      <c r="AI45" s="168"/>
      <c r="AJ45" s="170"/>
    </row>
    <row r="46" spans="1:36" s="166" customFormat="1" ht="47.25">
      <c r="A46" s="208">
        <v>8</v>
      </c>
      <c r="B46" s="177" t="s">
        <v>378</v>
      </c>
      <c r="C46" s="180" t="s">
        <v>1816</v>
      </c>
      <c r="D46" s="73" t="s">
        <v>374</v>
      </c>
      <c r="E46" s="235"/>
      <c r="F46" s="289">
        <v>616862.73</v>
      </c>
      <c r="G46" s="290"/>
      <c r="H46" s="185"/>
      <c r="I46" s="185"/>
      <c r="J46" s="185"/>
      <c r="K46" s="185"/>
      <c r="L46" s="175"/>
      <c r="M46" s="175"/>
      <c r="N46" s="175"/>
      <c r="O46" s="185"/>
      <c r="P46" s="171"/>
      <c r="Q46" s="171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7"/>
      <c r="AE46" s="167"/>
      <c r="AF46" s="167"/>
      <c r="AG46" s="169"/>
      <c r="AH46" s="167"/>
      <c r="AI46" s="168"/>
      <c r="AJ46" s="170"/>
    </row>
    <row r="47" spans="1:36" s="166" customFormat="1" ht="31.5">
      <c r="A47" s="208">
        <v>9</v>
      </c>
      <c r="B47" s="177" t="s">
        <v>381</v>
      </c>
      <c r="C47" s="180" t="s">
        <v>382</v>
      </c>
      <c r="D47" s="73" t="s">
        <v>383</v>
      </c>
      <c r="E47" s="235"/>
      <c r="F47" s="289">
        <v>147482.32</v>
      </c>
      <c r="G47" s="290"/>
      <c r="H47" s="185"/>
      <c r="I47" s="185"/>
      <c r="J47" s="185"/>
      <c r="K47" s="185"/>
      <c r="L47" s="175"/>
      <c r="M47" s="175"/>
      <c r="N47" s="175"/>
      <c r="O47" s="185"/>
      <c r="P47" s="171"/>
      <c r="Q47" s="171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7"/>
      <c r="AE47" s="167"/>
      <c r="AF47" s="167"/>
      <c r="AG47" s="169"/>
      <c r="AH47" s="167"/>
      <c r="AI47" s="168"/>
      <c r="AJ47" s="170"/>
    </row>
    <row r="48" spans="1:36" s="166" customFormat="1" ht="31.5">
      <c r="A48" s="208">
        <v>9</v>
      </c>
      <c r="B48" s="177" t="s">
        <v>381</v>
      </c>
      <c r="C48" s="180" t="s">
        <v>384</v>
      </c>
      <c r="D48" s="73" t="s">
        <v>385</v>
      </c>
      <c r="E48" s="235"/>
      <c r="F48" s="289">
        <v>168768.43</v>
      </c>
      <c r="G48" s="290"/>
      <c r="H48" s="185"/>
      <c r="I48" s="185"/>
      <c r="J48" s="185"/>
      <c r="K48" s="185"/>
      <c r="L48" s="175"/>
      <c r="M48" s="175"/>
      <c r="N48" s="175"/>
      <c r="O48" s="185"/>
      <c r="P48" s="171"/>
      <c r="Q48" s="171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7"/>
      <c r="AE48" s="167"/>
      <c r="AF48" s="167"/>
      <c r="AG48" s="169"/>
      <c r="AH48" s="167"/>
      <c r="AI48" s="168"/>
      <c r="AJ48" s="170"/>
    </row>
    <row r="49" spans="1:36" s="166" customFormat="1" ht="31.5">
      <c r="A49" s="208">
        <v>9</v>
      </c>
      <c r="B49" s="177" t="s">
        <v>381</v>
      </c>
      <c r="C49" s="180" t="s">
        <v>386</v>
      </c>
      <c r="D49" s="73" t="s">
        <v>387</v>
      </c>
      <c r="E49" s="235"/>
      <c r="F49" s="289">
        <v>285262.81</v>
      </c>
      <c r="G49" s="290"/>
      <c r="H49" s="185"/>
      <c r="I49" s="185"/>
      <c r="J49" s="185"/>
      <c r="K49" s="185"/>
      <c r="L49" s="175"/>
      <c r="M49" s="175"/>
      <c r="N49" s="175"/>
      <c r="O49" s="185"/>
      <c r="P49" s="171"/>
      <c r="Q49" s="171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7"/>
      <c r="AE49" s="167"/>
      <c r="AF49" s="167"/>
      <c r="AG49" s="169"/>
      <c r="AH49" s="167"/>
      <c r="AI49" s="168"/>
      <c r="AJ49" s="170"/>
    </row>
    <row r="50" spans="1:36" s="166" customFormat="1" ht="31.5">
      <c r="A50" s="208">
        <v>9</v>
      </c>
      <c r="B50" s="177" t="s">
        <v>381</v>
      </c>
      <c r="C50" s="180" t="s">
        <v>388</v>
      </c>
      <c r="D50" s="73" t="s">
        <v>389</v>
      </c>
      <c r="E50" s="235"/>
      <c r="F50" s="289">
        <v>402553.61</v>
      </c>
      <c r="G50" s="290"/>
      <c r="H50" s="185"/>
      <c r="I50" s="185"/>
      <c r="J50" s="185"/>
      <c r="K50" s="185"/>
      <c r="L50" s="175"/>
      <c r="M50" s="175"/>
      <c r="N50" s="175"/>
      <c r="O50" s="185"/>
      <c r="P50" s="171"/>
      <c r="Q50" s="171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7"/>
      <c r="AE50" s="167"/>
      <c r="AF50" s="167"/>
      <c r="AG50" s="169"/>
      <c r="AH50" s="167"/>
      <c r="AI50" s="168"/>
      <c r="AJ50" s="170"/>
    </row>
    <row r="51" spans="1:36" s="166" customFormat="1" ht="31.5">
      <c r="A51" s="208">
        <v>9</v>
      </c>
      <c r="B51" s="177" t="s">
        <v>381</v>
      </c>
      <c r="C51" s="180" t="s">
        <v>390</v>
      </c>
      <c r="D51" s="73" t="s">
        <v>391</v>
      </c>
      <c r="E51" s="235"/>
      <c r="F51" s="289">
        <v>174850.17</v>
      </c>
      <c r="G51" s="290"/>
      <c r="H51" s="185"/>
      <c r="I51" s="185"/>
      <c r="J51" s="185"/>
      <c r="K51" s="185"/>
      <c r="L51" s="175"/>
      <c r="M51" s="175"/>
      <c r="N51" s="175"/>
      <c r="O51" s="185"/>
      <c r="P51" s="171"/>
      <c r="Q51" s="171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7"/>
      <c r="AE51" s="167"/>
      <c r="AF51" s="167"/>
      <c r="AG51" s="169"/>
      <c r="AH51" s="167"/>
      <c r="AI51" s="168"/>
      <c r="AJ51" s="170"/>
    </row>
    <row r="52" spans="1:36" s="166" customFormat="1" ht="31.5">
      <c r="A52" s="208">
        <v>9</v>
      </c>
      <c r="B52" s="177" t="s">
        <v>381</v>
      </c>
      <c r="C52" s="180" t="s">
        <v>392</v>
      </c>
      <c r="D52" s="73" t="s">
        <v>393</v>
      </c>
      <c r="E52" s="235"/>
      <c r="F52" s="289">
        <v>185493.23</v>
      </c>
      <c r="G52" s="290"/>
      <c r="H52" s="185"/>
      <c r="I52" s="185"/>
      <c r="J52" s="185"/>
      <c r="K52" s="185"/>
      <c r="L52" s="175"/>
      <c r="M52" s="175"/>
      <c r="N52" s="175"/>
      <c r="O52" s="185"/>
      <c r="P52" s="171"/>
      <c r="Q52" s="171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7"/>
      <c r="AE52" s="167"/>
      <c r="AF52" s="167"/>
      <c r="AG52" s="169"/>
      <c r="AH52" s="167"/>
      <c r="AI52" s="168"/>
      <c r="AJ52" s="170"/>
    </row>
    <row r="53" spans="1:36" s="166" customFormat="1" ht="31.5">
      <c r="A53" s="208">
        <v>9</v>
      </c>
      <c r="B53" s="177" t="s">
        <v>381</v>
      </c>
      <c r="C53" s="180" t="s">
        <v>394</v>
      </c>
      <c r="D53" s="73" t="s">
        <v>395</v>
      </c>
      <c r="E53" s="235"/>
      <c r="F53" s="289">
        <v>270637.65999999997</v>
      </c>
      <c r="G53" s="290"/>
      <c r="H53" s="185"/>
      <c r="I53" s="185"/>
      <c r="J53" s="185"/>
      <c r="K53" s="185"/>
      <c r="L53" s="175"/>
      <c r="M53" s="175"/>
      <c r="N53" s="175"/>
      <c r="O53" s="185"/>
      <c r="P53" s="171"/>
      <c r="Q53" s="171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7"/>
      <c r="AE53" s="167"/>
      <c r="AF53" s="167"/>
      <c r="AG53" s="169"/>
      <c r="AH53" s="167"/>
      <c r="AI53" s="168"/>
      <c r="AJ53" s="170"/>
    </row>
    <row r="54" spans="1:36" s="166" customFormat="1" ht="31.5">
      <c r="A54" s="208">
        <v>9</v>
      </c>
      <c r="B54" s="177" t="s">
        <v>381</v>
      </c>
      <c r="C54" s="180" t="s">
        <v>396</v>
      </c>
      <c r="D54" s="73" t="s">
        <v>397</v>
      </c>
      <c r="E54" s="235"/>
      <c r="F54" s="289">
        <v>322911.71000000002</v>
      </c>
      <c r="G54" s="290"/>
      <c r="H54" s="185"/>
      <c r="I54" s="185"/>
      <c r="J54" s="185"/>
      <c r="K54" s="185"/>
      <c r="L54" s="175"/>
      <c r="M54" s="175"/>
      <c r="N54" s="175"/>
      <c r="O54" s="185"/>
      <c r="P54" s="171"/>
      <c r="Q54" s="171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7"/>
      <c r="AE54" s="167"/>
      <c r="AF54" s="167"/>
      <c r="AG54" s="169"/>
      <c r="AH54" s="167"/>
      <c r="AI54" s="168"/>
      <c r="AJ54" s="170"/>
    </row>
    <row r="55" spans="1:36" s="166" customFormat="1" ht="31.5">
      <c r="A55" s="208">
        <v>9</v>
      </c>
      <c r="B55" s="177" t="s">
        <v>381</v>
      </c>
      <c r="C55" s="180" t="s">
        <v>398</v>
      </c>
      <c r="D55" s="73" t="s">
        <v>399</v>
      </c>
      <c r="E55" s="235"/>
      <c r="F55" s="289">
        <v>341736.16</v>
      </c>
      <c r="G55" s="290"/>
      <c r="H55" s="185"/>
      <c r="I55" s="185"/>
      <c r="J55" s="185"/>
      <c r="K55" s="185"/>
      <c r="L55" s="175"/>
      <c r="M55" s="175"/>
      <c r="N55" s="175"/>
      <c r="O55" s="185"/>
      <c r="P55" s="171"/>
      <c r="Q55" s="171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7"/>
      <c r="AE55" s="167"/>
      <c r="AF55" s="167"/>
      <c r="AG55" s="169"/>
      <c r="AH55" s="167"/>
      <c r="AI55" s="168"/>
      <c r="AJ55" s="170"/>
    </row>
    <row r="56" spans="1:36" s="166" customFormat="1" ht="31.5">
      <c r="A56" s="208">
        <v>9</v>
      </c>
      <c r="B56" s="177" t="s">
        <v>381</v>
      </c>
      <c r="C56" s="180" t="s">
        <v>400</v>
      </c>
      <c r="D56" s="73" t="s">
        <v>401</v>
      </c>
      <c r="E56" s="235"/>
      <c r="F56" s="289">
        <v>619758.80000000005</v>
      </c>
      <c r="G56" s="290"/>
      <c r="H56" s="185"/>
      <c r="I56" s="185"/>
      <c r="J56" s="185"/>
      <c r="K56" s="185"/>
      <c r="L56" s="175"/>
      <c r="M56" s="175"/>
      <c r="N56" s="175"/>
      <c r="O56" s="185"/>
      <c r="P56" s="171"/>
      <c r="Q56" s="171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7"/>
      <c r="AE56" s="167"/>
      <c r="AF56" s="167"/>
      <c r="AG56" s="169"/>
      <c r="AH56" s="167"/>
      <c r="AI56" s="168"/>
      <c r="AJ56" s="170"/>
    </row>
    <row r="57" spans="1:36" s="166" customFormat="1" ht="31.5">
      <c r="A57" s="208">
        <v>9</v>
      </c>
      <c r="B57" s="177" t="s">
        <v>381</v>
      </c>
      <c r="C57" s="180" t="s">
        <v>2332</v>
      </c>
      <c r="D57" s="73" t="s">
        <v>2333</v>
      </c>
      <c r="E57" s="235"/>
      <c r="F57" s="289">
        <v>217067.55</v>
      </c>
      <c r="G57" s="290"/>
      <c r="H57" s="185"/>
      <c r="I57" s="185"/>
      <c r="J57" s="185"/>
      <c r="K57" s="185"/>
      <c r="L57" s="175"/>
      <c r="M57" s="175"/>
      <c r="N57" s="175"/>
      <c r="O57" s="185"/>
      <c r="P57" s="171"/>
      <c r="Q57" s="171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7"/>
      <c r="AE57" s="167"/>
      <c r="AF57" s="167"/>
      <c r="AG57" s="169"/>
      <c r="AH57" s="167"/>
      <c r="AI57" s="168"/>
      <c r="AJ57" s="170"/>
    </row>
    <row r="58" spans="1:36" s="166" customFormat="1" ht="16.5">
      <c r="A58" s="208">
        <v>10</v>
      </c>
      <c r="B58" s="177" t="s">
        <v>11</v>
      </c>
      <c r="C58" s="180" t="s">
        <v>402</v>
      </c>
      <c r="D58" s="73" t="s">
        <v>403</v>
      </c>
      <c r="E58" s="235"/>
      <c r="F58" s="289">
        <v>448528.71</v>
      </c>
      <c r="G58" s="290"/>
      <c r="H58" s="185"/>
      <c r="I58" s="185"/>
      <c r="J58" s="185"/>
      <c r="K58" s="185"/>
      <c r="L58" s="175"/>
      <c r="M58" s="175"/>
      <c r="N58" s="175"/>
      <c r="O58" s="185"/>
      <c r="P58" s="171"/>
      <c r="Q58" s="171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7"/>
      <c r="AE58" s="167"/>
      <c r="AF58" s="167"/>
      <c r="AG58" s="169"/>
      <c r="AH58" s="167"/>
      <c r="AI58" s="168"/>
      <c r="AJ58" s="170"/>
    </row>
    <row r="59" spans="1:36" s="166" customFormat="1" ht="16.5">
      <c r="A59" s="208">
        <v>10</v>
      </c>
      <c r="B59" s="177" t="s">
        <v>11</v>
      </c>
      <c r="C59" s="180" t="s">
        <v>404</v>
      </c>
      <c r="D59" s="73" t="s">
        <v>405</v>
      </c>
      <c r="E59" s="235"/>
      <c r="F59" s="289">
        <v>810392.55</v>
      </c>
      <c r="G59" s="290"/>
      <c r="H59" s="185"/>
      <c r="I59" s="185"/>
      <c r="J59" s="185"/>
      <c r="K59" s="185"/>
      <c r="L59" s="175"/>
      <c r="M59" s="175"/>
      <c r="N59" s="175"/>
      <c r="O59" s="185"/>
      <c r="P59" s="171"/>
      <c r="Q59" s="171"/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7"/>
      <c r="AE59" s="167"/>
      <c r="AF59" s="167"/>
      <c r="AG59" s="169"/>
      <c r="AH59" s="167"/>
      <c r="AI59" s="168"/>
      <c r="AJ59" s="170"/>
    </row>
    <row r="60" spans="1:36" s="166" customFormat="1" ht="16.5">
      <c r="A60" s="208">
        <v>10</v>
      </c>
      <c r="B60" s="177" t="s">
        <v>11</v>
      </c>
      <c r="C60" s="180" t="s">
        <v>406</v>
      </c>
      <c r="D60" s="73" t="s">
        <v>2334</v>
      </c>
      <c r="E60" s="235"/>
      <c r="F60" s="289">
        <v>111498.66</v>
      </c>
      <c r="G60" s="290"/>
      <c r="H60" s="185"/>
      <c r="I60" s="185"/>
      <c r="J60" s="185"/>
      <c r="K60" s="185"/>
      <c r="L60" s="175"/>
      <c r="M60" s="175"/>
      <c r="N60" s="175"/>
      <c r="O60" s="185"/>
      <c r="P60" s="171"/>
      <c r="Q60" s="171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7"/>
      <c r="AE60" s="167"/>
      <c r="AF60" s="167"/>
      <c r="AG60" s="169"/>
      <c r="AH60" s="167"/>
      <c r="AI60" s="168"/>
      <c r="AJ60" s="170"/>
    </row>
    <row r="61" spans="1:36" s="166" customFormat="1" ht="16.5">
      <c r="A61" s="208">
        <v>10</v>
      </c>
      <c r="B61" s="177" t="s">
        <v>11</v>
      </c>
      <c r="C61" s="180" t="s">
        <v>407</v>
      </c>
      <c r="D61" s="73" t="s">
        <v>408</v>
      </c>
      <c r="E61" s="235"/>
      <c r="F61" s="289">
        <v>127427.04</v>
      </c>
      <c r="G61" s="290"/>
      <c r="H61" s="185"/>
      <c r="I61" s="185"/>
      <c r="J61" s="185"/>
      <c r="K61" s="185"/>
      <c r="L61" s="175"/>
      <c r="M61" s="175"/>
      <c r="N61" s="175"/>
      <c r="O61" s="185"/>
      <c r="P61" s="171"/>
      <c r="Q61" s="171"/>
      <c r="R61" s="165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7"/>
      <c r="AE61" s="167"/>
      <c r="AF61" s="167"/>
      <c r="AG61" s="169"/>
      <c r="AH61" s="167"/>
      <c r="AI61" s="168"/>
      <c r="AJ61" s="170"/>
    </row>
    <row r="62" spans="1:36" s="166" customFormat="1" ht="16.5">
      <c r="A62" s="208">
        <v>10</v>
      </c>
      <c r="B62" s="177" t="s">
        <v>11</v>
      </c>
      <c r="C62" s="180" t="s">
        <v>409</v>
      </c>
      <c r="D62" s="73" t="s">
        <v>410</v>
      </c>
      <c r="E62" s="235"/>
      <c r="F62" s="289">
        <v>159645.81</v>
      </c>
      <c r="G62" s="290"/>
      <c r="H62" s="185"/>
      <c r="I62" s="185"/>
      <c r="J62" s="185"/>
      <c r="K62" s="185"/>
      <c r="L62" s="175"/>
      <c r="M62" s="175"/>
      <c r="N62" s="175"/>
      <c r="O62" s="185"/>
      <c r="P62" s="171"/>
      <c r="Q62" s="171"/>
      <c r="R62" s="165"/>
      <c r="S62" s="165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7"/>
      <c r="AE62" s="167"/>
      <c r="AF62" s="167"/>
      <c r="AG62" s="169"/>
      <c r="AH62" s="167"/>
      <c r="AI62" s="168"/>
      <c r="AJ62" s="170"/>
    </row>
    <row r="63" spans="1:36" s="166" customFormat="1" ht="16.5">
      <c r="A63" s="208">
        <v>10</v>
      </c>
      <c r="B63" s="177" t="s">
        <v>11</v>
      </c>
      <c r="C63" s="180" t="s">
        <v>411</v>
      </c>
      <c r="D63" s="73" t="s">
        <v>412</v>
      </c>
      <c r="E63" s="235"/>
      <c r="F63" s="289">
        <v>190054.54</v>
      </c>
      <c r="G63" s="290"/>
      <c r="H63" s="185"/>
      <c r="I63" s="185"/>
      <c r="J63" s="185"/>
      <c r="K63" s="185"/>
      <c r="L63" s="175"/>
      <c r="M63" s="175"/>
      <c r="N63" s="175"/>
      <c r="O63" s="185"/>
      <c r="P63" s="171"/>
      <c r="Q63" s="171"/>
      <c r="R63" s="165"/>
      <c r="S63" s="165"/>
      <c r="T63" s="165"/>
      <c r="U63" s="165"/>
      <c r="V63" s="165"/>
      <c r="W63" s="165"/>
      <c r="X63" s="165"/>
      <c r="Y63" s="165"/>
      <c r="Z63" s="165"/>
      <c r="AA63" s="165"/>
      <c r="AB63" s="165"/>
      <c r="AC63" s="165"/>
      <c r="AD63" s="167"/>
      <c r="AE63" s="167"/>
      <c r="AF63" s="167"/>
      <c r="AG63" s="169"/>
      <c r="AH63" s="167"/>
      <c r="AI63" s="168"/>
      <c r="AJ63" s="170"/>
    </row>
    <row r="64" spans="1:36" s="166" customFormat="1" ht="31.5">
      <c r="A64" s="208">
        <v>10</v>
      </c>
      <c r="B64" s="177" t="s">
        <v>11</v>
      </c>
      <c r="C64" s="180" t="s">
        <v>2335</v>
      </c>
      <c r="D64" s="73" t="s">
        <v>2336</v>
      </c>
      <c r="E64" s="235"/>
      <c r="F64" s="289">
        <v>158431.44</v>
      </c>
      <c r="G64" s="290"/>
      <c r="H64" s="185"/>
      <c r="I64" s="185"/>
      <c r="J64" s="185"/>
      <c r="K64" s="185"/>
      <c r="L64" s="175"/>
      <c r="M64" s="175"/>
      <c r="N64" s="175"/>
      <c r="O64" s="185"/>
      <c r="P64" s="171"/>
      <c r="Q64" s="171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7"/>
      <c r="AE64" s="167"/>
      <c r="AF64" s="167"/>
      <c r="AG64" s="169"/>
      <c r="AH64" s="167"/>
      <c r="AI64" s="168"/>
      <c r="AJ64" s="170"/>
    </row>
    <row r="65" spans="1:36" s="166" customFormat="1" ht="16.5">
      <c r="A65" s="208">
        <v>11</v>
      </c>
      <c r="B65" s="177" t="s">
        <v>413</v>
      </c>
      <c r="C65" s="180" t="s">
        <v>414</v>
      </c>
      <c r="D65" s="73" t="s">
        <v>415</v>
      </c>
      <c r="E65" s="235"/>
      <c r="F65" s="289">
        <v>163989.92000000001</v>
      </c>
      <c r="G65" s="290"/>
      <c r="H65" s="185"/>
      <c r="I65" s="185"/>
      <c r="J65" s="185"/>
      <c r="K65" s="185"/>
      <c r="L65" s="175"/>
      <c r="M65" s="175"/>
      <c r="N65" s="175"/>
      <c r="O65" s="185"/>
      <c r="P65" s="171"/>
      <c r="Q65" s="171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7"/>
      <c r="AE65" s="167"/>
      <c r="AF65" s="167"/>
      <c r="AG65" s="169"/>
      <c r="AH65" s="167"/>
      <c r="AI65" s="168"/>
      <c r="AJ65" s="170"/>
    </row>
    <row r="66" spans="1:36" s="166" customFormat="1" ht="16.5">
      <c r="A66" s="208">
        <v>11</v>
      </c>
      <c r="B66" s="177" t="s">
        <v>413</v>
      </c>
      <c r="C66" s="180" t="s">
        <v>416</v>
      </c>
      <c r="D66" s="73" t="s">
        <v>417</v>
      </c>
      <c r="E66" s="235"/>
      <c r="F66" s="289">
        <v>245441.86</v>
      </c>
      <c r="G66" s="290"/>
      <c r="H66" s="185"/>
      <c r="I66" s="185"/>
      <c r="J66" s="185"/>
      <c r="K66" s="185"/>
      <c r="L66" s="175"/>
      <c r="M66" s="175"/>
      <c r="N66" s="175"/>
      <c r="O66" s="185"/>
      <c r="P66" s="171"/>
      <c r="Q66" s="171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7"/>
      <c r="AE66" s="167"/>
      <c r="AF66" s="167"/>
      <c r="AG66" s="169"/>
      <c r="AH66" s="167"/>
      <c r="AI66" s="168"/>
      <c r="AJ66" s="170"/>
    </row>
    <row r="67" spans="1:36" s="166" customFormat="1" ht="31.5">
      <c r="A67" s="208">
        <v>11</v>
      </c>
      <c r="B67" s="177" t="s">
        <v>413</v>
      </c>
      <c r="C67" s="180" t="s">
        <v>418</v>
      </c>
      <c r="D67" s="73" t="s">
        <v>419</v>
      </c>
      <c r="E67" s="235"/>
      <c r="F67" s="289">
        <v>149871.57999999999</v>
      </c>
      <c r="G67" s="290"/>
      <c r="H67" s="185"/>
      <c r="I67" s="185"/>
      <c r="J67" s="185"/>
      <c r="K67" s="185"/>
      <c r="L67" s="175"/>
      <c r="M67" s="175"/>
      <c r="N67" s="175"/>
      <c r="O67" s="185"/>
      <c r="P67" s="171"/>
      <c r="Q67" s="171"/>
      <c r="R67" s="165"/>
      <c r="S67" s="165"/>
      <c r="T67" s="165"/>
      <c r="U67" s="165"/>
      <c r="V67" s="165"/>
      <c r="W67" s="165"/>
      <c r="X67" s="165"/>
      <c r="Y67" s="165"/>
      <c r="Z67" s="165"/>
      <c r="AA67" s="165"/>
      <c r="AB67" s="165"/>
      <c r="AC67" s="165"/>
      <c r="AD67" s="167"/>
      <c r="AE67" s="167"/>
      <c r="AF67" s="167"/>
      <c r="AG67" s="169"/>
      <c r="AH67" s="167"/>
      <c r="AI67" s="168"/>
      <c r="AJ67" s="170"/>
    </row>
    <row r="68" spans="1:36" s="166" customFormat="1" ht="31.5">
      <c r="A68" s="208">
        <v>11</v>
      </c>
      <c r="B68" s="177" t="s">
        <v>413</v>
      </c>
      <c r="C68" s="180" t="s">
        <v>420</v>
      </c>
      <c r="D68" s="73" t="s">
        <v>421</v>
      </c>
      <c r="E68" s="235"/>
      <c r="F68" s="289">
        <v>306259.31</v>
      </c>
      <c r="G68" s="290"/>
      <c r="H68" s="185"/>
      <c r="I68" s="185"/>
      <c r="J68" s="185"/>
      <c r="K68" s="185"/>
      <c r="L68" s="175"/>
      <c r="M68" s="175"/>
      <c r="N68" s="175"/>
      <c r="O68" s="185"/>
      <c r="P68" s="171"/>
      <c r="Q68" s="171"/>
      <c r="R68" s="165"/>
      <c r="S68" s="165"/>
      <c r="T68" s="165"/>
      <c r="U68" s="165"/>
      <c r="V68" s="165"/>
      <c r="W68" s="165"/>
      <c r="X68" s="165"/>
      <c r="Y68" s="165"/>
      <c r="Z68" s="165"/>
      <c r="AA68" s="165"/>
      <c r="AB68" s="165"/>
      <c r="AC68" s="165"/>
      <c r="AD68" s="167"/>
      <c r="AE68" s="167"/>
      <c r="AF68" s="167"/>
      <c r="AG68" s="169"/>
      <c r="AH68" s="167"/>
      <c r="AI68" s="168"/>
      <c r="AJ68" s="170"/>
    </row>
    <row r="69" spans="1:36" s="166" customFormat="1" ht="16.5">
      <c r="A69" s="208">
        <v>12</v>
      </c>
      <c r="B69" s="177" t="s">
        <v>5</v>
      </c>
      <c r="C69" s="180" t="s">
        <v>422</v>
      </c>
      <c r="D69" s="73" t="s">
        <v>423</v>
      </c>
      <c r="E69" s="235"/>
      <c r="F69" s="289">
        <v>62989.5</v>
      </c>
      <c r="G69" s="290"/>
      <c r="H69" s="185"/>
      <c r="I69" s="185"/>
      <c r="J69" s="185"/>
      <c r="K69" s="185"/>
      <c r="L69" s="175"/>
      <c r="M69" s="175"/>
      <c r="N69" s="175"/>
      <c r="O69" s="185"/>
      <c r="P69" s="171"/>
      <c r="Q69" s="171"/>
      <c r="R69" s="165"/>
      <c r="S69" s="165"/>
      <c r="T69" s="165"/>
      <c r="U69" s="165"/>
      <c r="V69" s="165"/>
      <c r="W69" s="165"/>
      <c r="X69" s="165"/>
      <c r="Y69" s="165"/>
      <c r="Z69" s="165"/>
      <c r="AA69" s="165"/>
      <c r="AB69" s="165"/>
      <c r="AC69" s="165"/>
      <c r="AD69" s="167"/>
      <c r="AE69" s="167"/>
      <c r="AF69" s="167"/>
      <c r="AG69" s="169"/>
      <c r="AH69" s="167"/>
      <c r="AI69" s="168"/>
      <c r="AJ69" s="170"/>
    </row>
    <row r="70" spans="1:36" s="166" customFormat="1" ht="16.5">
      <c r="A70" s="208">
        <v>12</v>
      </c>
      <c r="B70" s="177" t="s">
        <v>5</v>
      </c>
      <c r="C70" s="180" t="s">
        <v>424</v>
      </c>
      <c r="D70" s="73" t="s">
        <v>425</v>
      </c>
      <c r="E70" s="235"/>
      <c r="F70" s="289">
        <v>94267.05</v>
      </c>
      <c r="G70" s="290"/>
      <c r="H70" s="185"/>
      <c r="I70" s="185"/>
      <c r="J70" s="185"/>
      <c r="K70" s="185"/>
      <c r="L70" s="175"/>
      <c r="M70" s="175"/>
      <c r="N70" s="175"/>
      <c r="O70" s="185"/>
      <c r="P70" s="171"/>
      <c r="Q70" s="171"/>
      <c r="R70" s="165"/>
      <c r="S70" s="165"/>
      <c r="T70" s="165"/>
      <c r="U70" s="165"/>
      <c r="V70" s="165"/>
      <c r="W70" s="165"/>
      <c r="X70" s="165"/>
      <c r="Y70" s="165"/>
      <c r="Z70" s="165"/>
      <c r="AA70" s="165"/>
      <c r="AB70" s="165"/>
      <c r="AC70" s="165"/>
      <c r="AD70" s="167"/>
      <c r="AE70" s="167"/>
      <c r="AF70" s="167"/>
      <c r="AG70" s="169"/>
      <c r="AH70" s="167"/>
      <c r="AI70" s="168"/>
      <c r="AJ70" s="170"/>
    </row>
    <row r="71" spans="1:36" s="166" customFormat="1" ht="16.5">
      <c r="A71" s="208">
        <v>12</v>
      </c>
      <c r="B71" s="177" t="s">
        <v>5</v>
      </c>
      <c r="C71" s="180" t="s">
        <v>426</v>
      </c>
      <c r="D71" s="73" t="s">
        <v>427</v>
      </c>
      <c r="E71" s="235"/>
      <c r="F71" s="289">
        <v>212861.08</v>
      </c>
      <c r="G71" s="290"/>
      <c r="H71" s="185"/>
      <c r="I71" s="185"/>
      <c r="J71" s="185"/>
      <c r="K71" s="185"/>
      <c r="L71" s="175"/>
      <c r="M71" s="175"/>
      <c r="N71" s="175"/>
      <c r="O71" s="185"/>
      <c r="P71" s="171"/>
      <c r="Q71" s="171"/>
      <c r="R71" s="165"/>
      <c r="S71" s="165"/>
      <c r="T71" s="165"/>
      <c r="U71" s="165"/>
      <c r="V71" s="165"/>
      <c r="W71" s="165"/>
      <c r="X71" s="165"/>
      <c r="Y71" s="165"/>
      <c r="Z71" s="165"/>
      <c r="AA71" s="165"/>
      <c r="AB71" s="165"/>
      <c r="AC71" s="165"/>
      <c r="AD71" s="167"/>
      <c r="AE71" s="167"/>
      <c r="AF71" s="167"/>
      <c r="AG71" s="169"/>
      <c r="AH71" s="167"/>
      <c r="AI71" s="168"/>
      <c r="AJ71" s="170"/>
    </row>
    <row r="72" spans="1:36" s="166" customFormat="1" ht="16.5">
      <c r="A72" s="208">
        <v>12</v>
      </c>
      <c r="B72" s="177" t="s">
        <v>5</v>
      </c>
      <c r="C72" s="180" t="s">
        <v>428</v>
      </c>
      <c r="D72" s="73" t="s">
        <v>429</v>
      </c>
      <c r="E72" s="235"/>
      <c r="F72" s="289">
        <v>193095.41</v>
      </c>
      <c r="G72" s="290"/>
      <c r="H72" s="185"/>
      <c r="I72" s="185"/>
      <c r="J72" s="185"/>
      <c r="K72" s="185"/>
      <c r="L72" s="175"/>
      <c r="M72" s="175"/>
      <c r="N72" s="175"/>
      <c r="O72" s="185"/>
      <c r="P72" s="171"/>
      <c r="Q72" s="171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7"/>
      <c r="AE72" s="167"/>
      <c r="AF72" s="167"/>
      <c r="AG72" s="169"/>
      <c r="AH72" s="167"/>
      <c r="AI72" s="168"/>
      <c r="AJ72" s="170"/>
    </row>
    <row r="73" spans="1:36" s="166" customFormat="1" ht="16.5">
      <c r="A73" s="208">
        <v>12</v>
      </c>
      <c r="B73" s="177" t="s">
        <v>5</v>
      </c>
      <c r="C73" s="180" t="s">
        <v>430</v>
      </c>
      <c r="D73" s="73" t="s">
        <v>431</v>
      </c>
      <c r="E73" s="235"/>
      <c r="F73" s="289">
        <v>474376.13</v>
      </c>
      <c r="G73" s="290"/>
      <c r="H73" s="185"/>
      <c r="I73" s="185"/>
      <c r="J73" s="185"/>
      <c r="K73" s="185"/>
      <c r="L73" s="175"/>
      <c r="M73" s="175"/>
      <c r="N73" s="175"/>
      <c r="O73" s="185"/>
      <c r="P73" s="171"/>
      <c r="Q73" s="171"/>
      <c r="R73" s="165"/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7"/>
      <c r="AE73" s="167"/>
      <c r="AF73" s="167"/>
      <c r="AG73" s="169"/>
      <c r="AH73" s="167"/>
      <c r="AI73" s="168"/>
      <c r="AJ73" s="170"/>
    </row>
    <row r="74" spans="1:36" s="166" customFormat="1" ht="16.5">
      <c r="A74" s="208">
        <v>12</v>
      </c>
      <c r="B74" s="177" t="s">
        <v>5</v>
      </c>
      <c r="C74" s="180" t="s">
        <v>432</v>
      </c>
      <c r="D74" s="73" t="s">
        <v>433</v>
      </c>
      <c r="E74" s="235"/>
      <c r="F74" s="289">
        <v>685716.77</v>
      </c>
      <c r="G74" s="290"/>
      <c r="H74" s="185"/>
      <c r="I74" s="185"/>
      <c r="J74" s="185"/>
      <c r="K74" s="185"/>
      <c r="L74" s="175"/>
      <c r="M74" s="175"/>
      <c r="N74" s="175"/>
      <c r="O74" s="185"/>
      <c r="P74" s="171"/>
      <c r="Q74" s="171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7"/>
      <c r="AE74" s="167"/>
      <c r="AF74" s="167"/>
      <c r="AG74" s="169"/>
      <c r="AH74" s="167"/>
      <c r="AI74" s="168"/>
      <c r="AJ74" s="170"/>
    </row>
    <row r="75" spans="1:36" s="166" customFormat="1" ht="16.5">
      <c r="A75" s="208">
        <v>12</v>
      </c>
      <c r="B75" s="177" t="s">
        <v>5</v>
      </c>
      <c r="C75" s="180" t="s">
        <v>434</v>
      </c>
      <c r="D75" s="73" t="s">
        <v>435</v>
      </c>
      <c r="E75" s="235"/>
      <c r="F75" s="289">
        <v>1094714.1399999999</v>
      </c>
      <c r="G75" s="290"/>
      <c r="H75" s="185"/>
      <c r="I75" s="185"/>
      <c r="J75" s="185"/>
      <c r="K75" s="185"/>
      <c r="L75" s="175"/>
      <c r="M75" s="175"/>
      <c r="N75" s="175"/>
      <c r="O75" s="185"/>
      <c r="P75" s="171"/>
      <c r="Q75" s="171"/>
      <c r="R75" s="165"/>
      <c r="S75" s="165"/>
      <c r="T75" s="165"/>
      <c r="U75" s="165"/>
      <c r="V75" s="165"/>
      <c r="W75" s="165"/>
      <c r="X75" s="165"/>
      <c r="Y75" s="165"/>
      <c r="Z75" s="165"/>
      <c r="AA75" s="165"/>
      <c r="AB75" s="165"/>
      <c r="AC75" s="165"/>
      <c r="AD75" s="167"/>
      <c r="AE75" s="167"/>
      <c r="AF75" s="167"/>
      <c r="AG75" s="169"/>
      <c r="AH75" s="167"/>
      <c r="AI75" s="168"/>
      <c r="AJ75" s="170"/>
    </row>
    <row r="76" spans="1:36" s="166" customFormat="1" ht="31.5">
      <c r="A76" s="208">
        <v>12</v>
      </c>
      <c r="B76" s="177" t="s">
        <v>5</v>
      </c>
      <c r="C76" s="180" t="s">
        <v>436</v>
      </c>
      <c r="D76" s="73" t="s">
        <v>437</v>
      </c>
      <c r="E76" s="235"/>
      <c r="F76" s="289">
        <v>179411.48</v>
      </c>
      <c r="G76" s="290"/>
      <c r="H76" s="185"/>
      <c r="I76" s="185"/>
      <c r="J76" s="185"/>
      <c r="K76" s="185"/>
      <c r="L76" s="175"/>
      <c r="M76" s="175"/>
      <c r="N76" s="175"/>
      <c r="O76" s="185"/>
      <c r="P76" s="171"/>
      <c r="Q76" s="171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7"/>
      <c r="AE76" s="167"/>
      <c r="AF76" s="167"/>
      <c r="AG76" s="169"/>
      <c r="AH76" s="167"/>
      <c r="AI76" s="168"/>
      <c r="AJ76" s="170"/>
    </row>
    <row r="77" spans="1:36" s="166" customFormat="1" ht="31.5">
      <c r="A77" s="208">
        <v>12</v>
      </c>
      <c r="B77" s="177" t="s">
        <v>5</v>
      </c>
      <c r="C77" s="180" t="s">
        <v>438</v>
      </c>
      <c r="D77" s="73" t="s">
        <v>439</v>
      </c>
      <c r="E77" s="235"/>
      <c r="F77" s="289">
        <v>149002.76</v>
      </c>
      <c r="G77" s="290"/>
      <c r="H77" s="185"/>
      <c r="I77" s="185"/>
      <c r="J77" s="185"/>
      <c r="K77" s="185"/>
      <c r="L77" s="175"/>
      <c r="M77" s="175"/>
      <c r="N77" s="175"/>
      <c r="O77" s="185"/>
      <c r="P77" s="171"/>
      <c r="Q77" s="171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7"/>
      <c r="AE77" s="167"/>
      <c r="AF77" s="167"/>
      <c r="AG77" s="169"/>
      <c r="AH77" s="167"/>
      <c r="AI77" s="168"/>
      <c r="AJ77" s="170"/>
    </row>
    <row r="78" spans="1:36" s="166" customFormat="1" ht="31.5">
      <c r="A78" s="208">
        <v>12</v>
      </c>
      <c r="B78" s="177" t="s">
        <v>5</v>
      </c>
      <c r="C78" s="180" t="s">
        <v>440</v>
      </c>
      <c r="D78" s="73" t="s">
        <v>441</v>
      </c>
      <c r="E78" s="235"/>
      <c r="F78" s="289">
        <v>53215.27</v>
      </c>
      <c r="G78" s="290"/>
      <c r="H78" s="185"/>
      <c r="I78" s="185"/>
      <c r="J78" s="185"/>
      <c r="K78" s="185"/>
      <c r="L78" s="175"/>
      <c r="M78" s="175"/>
      <c r="N78" s="175"/>
      <c r="O78" s="185"/>
      <c r="P78" s="171"/>
      <c r="Q78" s="171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7"/>
      <c r="AE78" s="167"/>
      <c r="AF78" s="167"/>
      <c r="AG78" s="169"/>
      <c r="AH78" s="167"/>
      <c r="AI78" s="168"/>
      <c r="AJ78" s="170"/>
    </row>
    <row r="79" spans="1:36" s="166" customFormat="1" ht="31.5">
      <c r="A79" s="208">
        <v>12</v>
      </c>
      <c r="B79" s="177" t="s">
        <v>5</v>
      </c>
      <c r="C79" s="180" t="s">
        <v>442</v>
      </c>
      <c r="D79" s="73" t="s">
        <v>443</v>
      </c>
      <c r="E79" s="235"/>
      <c r="F79" s="289">
        <v>76021.820000000007</v>
      </c>
      <c r="G79" s="290"/>
      <c r="H79" s="185"/>
      <c r="I79" s="185"/>
      <c r="J79" s="185"/>
      <c r="K79" s="185"/>
      <c r="L79" s="175"/>
      <c r="M79" s="175"/>
      <c r="N79" s="175"/>
      <c r="O79" s="185"/>
      <c r="P79" s="171"/>
      <c r="Q79" s="171"/>
      <c r="R79" s="165"/>
      <c r="S79" s="165"/>
      <c r="T79" s="165"/>
      <c r="U79" s="165"/>
      <c r="V79" s="165"/>
      <c r="W79" s="165"/>
      <c r="X79" s="165"/>
      <c r="Y79" s="165"/>
      <c r="Z79" s="165"/>
      <c r="AA79" s="165"/>
      <c r="AB79" s="165"/>
      <c r="AC79" s="165"/>
      <c r="AD79" s="167"/>
      <c r="AE79" s="167"/>
      <c r="AF79" s="167"/>
      <c r="AG79" s="169"/>
      <c r="AH79" s="167"/>
      <c r="AI79" s="168"/>
      <c r="AJ79" s="170"/>
    </row>
    <row r="80" spans="1:36" s="166" customFormat="1" ht="16.5">
      <c r="A80" s="208">
        <v>12</v>
      </c>
      <c r="B80" s="177" t="s">
        <v>5</v>
      </c>
      <c r="C80" s="180" t="s">
        <v>444</v>
      </c>
      <c r="D80" s="73" t="s">
        <v>445</v>
      </c>
      <c r="E80" s="235"/>
      <c r="F80" s="289">
        <v>152043.63</v>
      </c>
      <c r="G80" s="290"/>
      <c r="H80" s="185"/>
      <c r="I80" s="185"/>
      <c r="J80" s="185"/>
      <c r="K80" s="185"/>
      <c r="L80" s="175"/>
      <c r="M80" s="175"/>
      <c r="N80" s="175"/>
      <c r="O80" s="185"/>
      <c r="P80" s="171"/>
      <c r="Q80" s="171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5"/>
      <c r="AD80" s="167"/>
      <c r="AE80" s="167"/>
      <c r="AF80" s="167"/>
      <c r="AG80" s="169"/>
      <c r="AH80" s="167"/>
      <c r="AI80" s="168"/>
      <c r="AJ80" s="170"/>
    </row>
    <row r="81" spans="1:36" s="166" customFormat="1" ht="31.5">
      <c r="A81" s="208">
        <v>12</v>
      </c>
      <c r="B81" s="177" t="s">
        <v>5</v>
      </c>
      <c r="C81" s="180" t="s">
        <v>446</v>
      </c>
      <c r="D81" s="73" t="s">
        <v>447</v>
      </c>
      <c r="E81" s="235"/>
      <c r="F81" s="289">
        <v>668991.97</v>
      </c>
      <c r="G81" s="290"/>
      <c r="H81" s="185"/>
      <c r="I81" s="185"/>
      <c r="J81" s="185"/>
      <c r="K81" s="185"/>
      <c r="L81" s="175"/>
      <c r="M81" s="175"/>
      <c r="N81" s="175"/>
      <c r="O81" s="185"/>
      <c r="P81" s="171"/>
      <c r="Q81" s="171"/>
      <c r="R81" s="165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7"/>
      <c r="AE81" s="167"/>
      <c r="AF81" s="167"/>
      <c r="AG81" s="169"/>
      <c r="AH81" s="167"/>
      <c r="AI81" s="168"/>
      <c r="AJ81" s="170"/>
    </row>
    <row r="82" spans="1:36" s="166" customFormat="1" ht="16.5">
      <c r="A82" s="208">
        <v>12</v>
      </c>
      <c r="B82" s="177" t="s">
        <v>5</v>
      </c>
      <c r="C82" s="180" t="s">
        <v>448</v>
      </c>
      <c r="D82" s="73" t="s">
        <v>449</v>
      </c>
      <c r="E82" s="235"/>
      <c r="F82" s="289">
        <v>349700.35</v>
      </c>
      <c r="G82" s="290"/>
      <c r="H82" s="185"/>
      <c r="I82" s="185"/>
      <c r="J82" s="185"/>
      <c r="K82" s="185"/>
      <c r="L82" s="175"/>
      <c r="M82" s="175"/>
      <c r="N82" s="175"/>
      <c r="O82" s="185"/>
      <c r="P82" s="171"/>
      <c r="Q82" s="171"/>
      <c r="R82" s="165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7"/>
      <c r="AE82" s="167"/>
      <c r="AF82" s="167"/>
      <c r="AG82" s="169"/>
      <c r="AH82" s="167"/>
      <c r="AI82" s="168"/>
      <c r="AJ82" s="170"/>
    </row>
    <row r="83" spans="1:36" s="166" customFormat="1" ht="16.5">
      <c r="A83" s="208">
        <v>12</v>
      </c>
      <c r="B83" s="177" t="s">
        <v>5</v>
      </c>
      <c r="C83" s="180" t="s">
        <v>1910</v>
      </c>
      <c r="D83" s="73" t="s">
        <v>1911</v>
      </c>
      <c r="E83" s="235"/>
      <c r="F83" s="289">
        <v>266784.64000000001</v>
      </c>
      <c r="G83" s="290"/>
      <c r="H83" s="185"/>
      <c r="I83" s="185"/>
      <c r="J83" s="185"/>
      <c r="K83" s="185"/>
      <c r="L83" s="175"/>
      <c r="M83" s="175"/>
      <c r="N83" s="175"/>
      <c r="O83" s="185"/>
      <c r="P83" s="171"/>
      <c r="Q83" s="171"/>
      <c r="R83" s="165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7"/>
      <c r="AE83" s="167"/>
      <c r="AF83" s="167"/>
      <c r="AG83" s="169"/>
      <c r="AH83" s="167"/>
      <c r="AI83" s="168"/>
      <c r="AJ83" s="170"/>
    </row>
    <row r="84" spans="1:36" s="166" customFormat="1" ht="16.5">
      <c r="A84" s="208">
        <v>12</v>
      </c>
      <c r="B84" s="177" t="s">
        <v>5</v>
      </c>
      <c r="C84" s="180" t="s">
        <v>1912</v>
      </c>
      <c r="D84" s="73" t="s">
        <v>1913</v>
      </c>
      <c r="E84" s="235"/>
      <c r="F84" s="289">
        <v>426742.29</v>
      </c>
      <c r="G84" s="290"/>
      <c r="H84" s="185"/>
      <c r="I84" s="185"/>
      <c r="J84" s="185"/>
      <c r="K84" s="185"/>
      <c r="L84" s="175"/>
      <c r="M84" s="175"/>
      <c r="N84" s="175"/>
      <c r="O84" s="185"/>
      <c r="P84" s="171"/>
      <c r="Q84" s="171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7"/>
      <c r="AE84" s="167"/>
      <c r="AF84" s="167"/>
      <c r="AG84" s="169"/>
      <c r="AH84" s="167"/>
      <c r="AI84" s="168"/>
      <c r="AJ84" s="170"/>
    </row>
    <row r="85" spans="1:36" s="166" customFormat="1" ht="16.5">
      <c r="A85" s="208">
        <v>12</v>
      </c>
      <c r="B85" s="177" t="s">
        <v>5</v>
      </c>
      <c r="C85" s="180" t="s">
        <v>1914</v>
      </c>
      <c r="D85" s="73" t="s">
        <v>1915</v>
      </c>
      <c r="E85" s="235"/>
      <c r="F85" s="289">
        <v>660019.25</v>
      </c>
      <c r="G85" s="290"/>
      <c r="H85" s="185"/>
      <c r="I85" s="185"/>
      <c r="J85" s="185"/>
      <c r="K85" s="185"/>
      <c r="L85" s="175"/>
      <c r="M85" s="175"/>
      <c r="N85" s="175"/>
      <c r="O85" s="185"/>
      <c r="P85" s="171"/>
      <c r="Q85" s="171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7"/>
      <c r="AE85" s="167"/>
      <c r="AF85" s="167"/>
      <c r="AG85" s="169"/>
      <c r="AH85" s="167"/>
      <c r="AI85" s="168"/>
      <c r="AJ85" s="170"/>
    </row>
    <row r="86" spans="1:36" s="166" customFormat="1" ht="16.5">
      <c r="A86" s="208">
        <v>12</v>
      </c>
      <c r="B86" s="177" t="s">
        <v>5</v>
      </c>
      <c r="C86" s="180" t="s">
        <v>1916</v>
      </c>
      <c r="D86" s="73" t="s">
        <v>1917</v>
      </c>
      <c r="E86" s="235"/>
      <c r="F86" s="289">
        <v>1504113.35</v>
      </c>
      <c r="G86" s="290"/>
      <c r="H86" s="185"/>
      <c r="I86" s="185"/>
      <c r="J86" s="185"/>
      <c r="K86" s="185"/>
      <c r="L86" s="175"/>
      <c r="M86" s="175"/>
      <c r="N86" s="175"/>
      <c r="O86" s="185"/>
      <c r="P86" s="171"/>
      <c r="Q86" s="171"/>
      <c r="R86" s="165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7"/>
      <c r="AE86" s="167"/>
      <c r="AF86" s="167"/>
      <c r="AG86" s="169"/>
      <c r="AH86" s="167"/>
      <c r="AI86" s="168"/>
      <c r="AJ86" s="170"/>
    </row>
    <row r="87" spans="1:36" s="166" customFormat="1" ht="31.5">
      <c r="A87" s="208">
        <v>12</v>
      </c>
      <c r="B87" s="177" t="s">
        <v>5</v>
      </c>
      <c r="C87" s="180" t="s">
        <v>1918</v>
      </c>
      <c r="D87" s="73" t="s">
        <v>1919</v>
      </c>
      <c r="E87" s="235"/>
      <c r="F87" s="289">
        <v>314730.31</v>
      </c>
      <c r="G87" s="290"/>
      <c r="H87" s="185"/>
      <c r="I87" s="185"/>
      <c r="J87" s="185"/>
      <c r="K87" s="185"/>
      <c r="L87" s="175"/>
      <c r="M87" s="175"/>
      <c r="N87" s="175"/>
      <c r="O87" s="185"/>
      <c r="P87" s="171"/>
      <c r="Q87" s="171"/>
      <c r="R87" s="165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7"/>
      <c r="AE87" s="167"/>
      <c r="AF87" s="167"/>
      <c r="AG87" s="169"/>
      <c r="AH87" s="167"/>
      <c r="AI87" s="168"/>
      <c r="AJ87" s="170"/>
    </row>
    <row r="88" spans="1:36" s="166" customFormat="1" ht="31.5">
      <c r="A88" s="208">
        <v>13</v>
      </c>
      <c r="B88" s="177" t="s">
        <v>12</v>
      </c>
      <c r="C88" s="180" t="s">
        <v>450</v>
      </c>
      <c r="D88" s="73" t="s">
        <v>451</v>
      </c>
      <c r="E88" s="235"/>
      <c r="F88" s="289">
        <v>154215.67999999999</v>
      </c>
      <c r="G88" s="290">
        <v>183590.1</v>
      </c>
      <c r="H88" s="185"/>
      <c r="I88" s="185"/>
      <c r="J88" s="185"/>
      <c r="K88" s="185"/>
      <c r="L88" s="175"/>
      <c r="M88" s="175"/>
      <c r="N88" s="175"/>
      <c r="O88" s="185"/>
      <c r="P88" s="171"/>
      <c r="Q88" s="171"/>
      <c r="R88" s="165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7"/>
      <c r="AE88" s="167"/>
      <c r="AF88" s="167"/>
      <c r="AG88" s="169"/>
      <c r="AH88" s="167"/>
      <c r="AI88" s="168"/>
      <c r="AJ88" s="170"/>
    </row>
    <row r="89" spans="1:36" s="166" customFormat="1" ht="31.5">
      <c r="A89" s="208">
        <v>13</v>
      </c>
      <c r="B89" s="177" t="s">
        <v>12</v>
      </c>
      <c r="C89" s="180" t="s">
        <v>452</v>
      </c>
      <c r="D89" s="73" t="s">
        <v>453</v>
      </c>
      <c r="E89" s="235"/>
      <c r="F89" s="289">
        <v>305173.28999999998</v>
      </c>
      <c r="G89" s="290">
        <v>363301.53</v>
      </c>
      <c r="H89" s="185"/>
      <c r="I89" s="185"/>
      <c r="J89" s="185"/>
      <c r="K89" s="185"/>
      <c r="L89" s="175"/>
      <c r="M89" s="175"/>
      <c r="N89" s="175"/>
      <c r="O89" s="185"/>
      <c r="P89" s="171"/>
      <c r="Q89" s="171"/>
      <c r="R89" s="165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7"/>
      <c r="AE89" s="167"/>
      <c r="AF89" s="167"/>
      <c r="AG89" s="169"/>
      <c r="AH89" s="167"/>
      <c r="AI89" s="168"/>
      <c r="AJ89" s="170"/>
    </row>
    <row r="90" spans="1:36" s="166" customFormat="1" ht="16.5">
      <c r="A90" s="208">
        <v>13</v>
      </c>
      <c r="B90" s="177" t="s">
        <v>12</v>
      </c>
      <c r="C90" s="180" t="s">
        <v>454</v>
      </c>
      <c r="D90" s="73" t="s">
        <v>455</v>
      </c>
      <c r="E90" s="235"/>
      <c r="F90" s="289">
        <v>121634.9</v>
      </c>
      <c r="G90" s="290">
        <v>144803.46</v>
      </c>
      <c r="H90" s="185"/>
      <c r="I90" s="185"/>
      <c r="J90" s="185"/>
      <c r="K90" s="185"/>
      <c r="L90" s="175"/>
      <c r="M90" s="175"/>
      <c r="N90" s="175"/>
      <c r="O90" s="185"/>
      <c r="P90" s="171"/>
      <c r="Q90" s="171"/>
      <c r="R90" s="165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7"/>
      <c r="AE90" s="167"/>
      <c r="AF90" s="167"/>
      <c r="AG90" s="169"/>
      <c r="AH90" s="167"/>
      <c r="AI90" s="168"/>
      <c r="AJ90" s="170"/>
    </row>
    <row r="91" spans="1:36" s="166" customFormat="1" ht="16.5">
      <c r="A91" s="208">
        <v>13</v>
      </c>
      <c r="B91" s="177" t="s">
        <v>12</v>
      </c>
      <c r="C91" s="180" t="s">
        <v>456</v>
      </c>
      <c r="D91" s="73" t="s">
        <v>457</v>
      </c>
      <c r="E91" s="235"/>
      <c r="F91" s="289">
        <v>218291.21</v>
      </c>
      <c r="G91" s="290">
        <v>259870.49</v>
      </c>
      <c r="H91" s="185"/>
      <c r="I91" s="185"/>
      <c r="J91" s="185"/>
      <c r="K91" s="185"/>
      <c r="L91" s="175"/>
      <c r="M91" s="175"/>
      <c r="N91" s="175"/>
      <c r="O91" s="185"/>
      <c r="P91" s="171"/>
      <c r="Q91" s="171"/>
      <c r="R91" s="165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7"/>
      <c r="AE91" s="167"/>
      <c r="AF91" s="167"/>
      <c r="AG91" s="169"/>
      <c r="AH91" s="167"/>
      <c r="AI91" s="168"/>
      <c r="AJ91" s="170"/>
    </row>
    <row r="92" spans="1:36" s="166" customFormat="1" ht="31.5">
      <c r="A92" s="208">
        <v>13</v>
      </c>
      <c r="B92" s="177" t="s">
        <v>12</v>
      </c>
      <c r="C92" s="180" t="s">
        <v>458</v>
      </c>
      <c r="D92" s="73" t="s">
        <v>459</v>
      </c>
      <c r="E92" s="235"/>
      <c r="F92" s="289">
        <v>154215.67999999999</v>
      </c>
      <c r="G92" s="290">
        <v>183590.1</v>
      </c>
      <c r="H92" s="185"/>
      <c r="I92" s="185"/>
      <c r="J92" s="185"/>
      <c r="K92" s="185"/>
      <c r="L92" s="175"/>
      <c r="M92" s="175"/>
      <c r="N92" s="175"/>
      <c r="O92" s="185"/>
      <c r="P92" s="171"/>
      <c r="Q92" s="171"/>
      <c r="R92" s="165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7"/>
      <c r="AE92" s="167"/>
      <c r="AF92" s="167"/>
      <c r="AG92" s="169"/>
      <c r="AH92" s="167"/>
      <c r="AI92" s="168"/>
      <c r="AJ92" s="170"/>
    </row>
    <row r="93" spans="1:36" s="166" customFormat="1" ht="31.5">
      <c r="A93" s="208">
        <v>13</v>
      </c>
      <c r="B93" s="177" t="s">
        <v>12</v>
      </c>
      <c r="C93" s="180" t="s">
        <v>460</v>
      </c>
      <c r="D93" s="73" t="s">
        <v>461</v>
      </c>
      <c r="E93" s="235"/>
      <c r="F93" s="289">
        <v>258474.17</v>
      </c>
      <c r="G93" s="290">
        <v>307707.34999999998</v>
      </c>
      <c r="H93" s="185"/>
      <c r="I93" s="185"/>
      <c r="J93" s="185"/>
      <c r="K93" s="185"/>
      <c r="L93" s="175"/>
      <c r="M93" s="175"/>
      <c r="N93" s="175"/>
      <c r="O93" s="185"/>
      <c r="P93" s="171"/>
      <c r="Q93" s="171"/>
      <c r="R93" s="165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7"/>
      <c r="AE93" s="167"/>
      <c r="AF93" s="167"/>
      <c r="AG93" s="169"/>
      <c r="AH93" s="167"/>
      <c r="AI93" s="168"/>
      <c r="AJ93" s="170"/>
    </row>
    <row r="94" spans="1:36" s="166" customFormat="1" ht="47.25">
      <c r="A94" s="208">
        <v>13</v>
      </c>
      <c r="B94" s="177" t="s">
        <v>12</v>
      </c>
      <c r="C94" s="180" t="s">
        <v>1920</v>
      </c>
      <c r="D94" s="73" t="s">
        <v>1921</v>
      </c>
      <c r="E94" s="235"/>
      <c r="F94" s="289">
        <v>174850.17</v>
      </c>
      <c r="G94" s="290">
        <v>208154.97</v>
      </c>
      <c r="H94" s="185"/>
      <c r="I94" s="185"/>
      <c r="J94" s="185"/>
      <c r="K94" s="185"/>
      <c r="L94" s="175"/>
      <c r="M94" s="175"/>
      <c r="N94" s="175"/>
      <c r="O94" s="185"/>
      <c r="P94" s="171"/>
      <c r="Q94" s="171"/>
      <c r="R94" s="165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7"/>
      <c r="AE94" s="167"/>
      <c r="AF94" s="167"/>
      <c r="AG94" s="169"/>
      <c r="AH94" s="167"/>
      <c r="AI94" s="168"/>
      <c r="AJ94" s="170"/>
    </row>
    <row r="95" spans="1:36" s="166" customFormat="1" ht="47.25">
      <c r="A95" s="208">
        <v>13</v>
      </c>
      <c r="B95" s="177" t="s">
        <v>12</v>
      </c>
      <c r="C95" s="180" t="s">
        <v>1922</v>
      </c>
      <c r="D95" s="73" t="s">
        <v>1923</v>
      </c>
      <c r="E95" s="235"/>
      <c r="F95" s="289">
        <v>324721.75</v>
      </c>
      <c r="G95" s="290">
        <v>386573.52</v>
      </c>
      <c r="H95" s="185"/>
      <c r="I95" s="185"/>
      <c r="J95" s="185"/>
      <c r="K95" s="185"/>
      <c r="L95" s="175"/>
      <c r="M95" s="175"/>
      <c r="N95" s="175"/>
      <c r="O95" s="185"/>
      <c r="P95" s="171"/>
      <c r="Q95" s="171"/>
      <c r="R95" s="165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7"/>
      <c r="AE95" s="167"/>
      <c r="AF95" s="167"/>
      <c r="AG95" s="169"/>
      <c r="AH95" s="167"/>
      <c r="AI95" s="168"/>
      <c r="AJ95" s="170"/>
    </row>
    <row r="96" spans="1:36" s="166" customFormat="1" ht="47.25">
      <c r="A96" s="208">
        <v>13</v>
      </c>
      <c r="B96" s="177" t="s">
        <v>12</v>
      </c>
      <c r="C96" s="180" t="s">
        <v>1924</v>
      </c>
      <c r="D96" s="73" t="s">
        <v>1925</v>
      </c>
      <c r="E96" s="235"/>
      <c r="F96" s="289">
        <v>384453.18</v>
      </c>
      <c r="G96" s="290">
        <v>457682.36</v>
      </c>
      <c r="H96" s="185"/>
      <c r="I96" s="185"/>
      <c r="J96" s="185"/>
      <c r="K96" s="185"/>
      <c r="L96" s="175"/>
      <c r="M96" s="175"/>
      <c r="N96" s="175"/>
      <c r="O96" s="185"/>
      <c r="P96" s="171"/>
      <c r="Q96" s="171"/>
      <c r="R96" s="165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7"/>
      <c r="AE96" s="167"/>
      <c r="AF96" s="167"/>
      <c r="AG96" s="169"/>
      <c r="AH96" s="167"/>
      <c r="AI96" s="168"/>
      <c r="AJ96" s="170"/>
    </row>
    <row r="97" spans="1:36" s="166" customFormat="1" ht="31.5">
      <c r="A97" s="208">
        <v>14</v>
      </c>
      <c r="B97" s="177" t="s">
        <v>215</v>
      </c>
      <c r="C97" s="180" t="s">
        <v>462</v>
      </c>
      <c r="D97" s="73" t="s">
        <v>463</v>
      </c>
      <c r="E97" s="235"/>
      <c r="F97" s="289">
        <v>75413.64</v>
      </c>
      <c r="G97" s="290"/>
      <c r="H97" s="185"/>
      <c r="I97" s="185"/>
      <c r="J97" s="185"/>
      <c r="K97" s="185"/>
      <c r="L97" s="175"/>
      <c r="M97" s="175"/>
      <c r="N97" s="175"/>
      <c r="O97" s="185"/>
      <c r="P97" s="171"/>
      <c r="Q97" s="171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7"/>
      <c r="AE97" s="167"/>
      <c r="AF97" s="167"/>
      <c r="AG97" s="169"/>
      <c r="AH97" s="167"/>
      <c r="AI97" s="168"/>
      <c r="AJ97" s="170"/>
    </row>
    <row r="98" spans="1:36" s="166" customFormat="1" ht="31.5">
      <c r="A98" s="208">
        <v>14</v>
      </c>
      <c r="B98" s="177" t="s">
        <v>215</v>
      </c>
      <c r="C98" s="180" t="s">
        <v>464</v>
      </c>
      <c r="D98" s="73" t="s">
        <v>465</v>
      </c>
      <c r="E98" s="235"/>
      <c r="F98" s="289">
        <v>164024.67000000001</v>
      </c>
      <c r="G98" s="290"/>
      <c r="H98" s="185"/>
      <c r="I98" s="185"/>
      <c r="J98" s="185"/>
      <c r="K98" s="185"/>
      <c r="L98" s="175"/>
      <c r="M98" s="175"/>
      <c r="N98" s="175"/>
      <c r="O98" s="185"/>
      <c r="P98" s="171"/>
      <c r="Q98" s="171"/>
      <c r="R98" s="165"/>
      <c r="S98" s="165"/>
      <c r="T98" s="165"/>
      <c r="U98" s="165"/>
      <c r="V98" s="165"/>
      <c r="W98" s="165"/>
      <c r="X98" s="165"/>
      <c r="Y98" s="165"/>
      <c r="Z98" s="165"/>
      <c r="AA98" s="165"/>
      <c r="AB98" s="165"/>
      <c r="AC98" s="165"/>
      <c r="AD98" s="167"/>
      <c r="AE98" s="167"/>
      <c r="AF98" s="167"/>
      <c r="AG98" s="169"/>
      <c r="AH98" s="167"/>
      <c r="AI98" s="168"/>
      <c r="AJ98" s="170"/>
    </row>
    <row r="99" spans="1:36" s="166" customFormat="1" ht="31.5">
      <c r="A99" s="208">
        <v>14</v>
      </c>
      <c r="B99" s="177" t="s">
        <v>215</v>
      </c>
      <c r="C99" s="180" t="s">
        <v>466</v>
      </c>
      <c r="D99" s="73" t="s">
        <v>467</v>
      </c>
      <c r="E99" s="235"/>
      <c r="F99" s="289">
        <v>234724.96</v>
      </c>
      <c r="G99" s="290"/>
      <c r="H99" s="185"/>
      <c r="I99" s="185"/>
      <c r="J99" s="185"/>
      <c r="K99" s="185"/>
      <c r="L99" s="175"/>
      <c r="M99" s="175"/>
      <c r="N99" s="175"/>
      <c r="O99" s="185"/>
      <c r="P99" s="171"/>
      <c r="Q99" s="171"/>
      <c r="R99" s="165"/>
      <c r="S99" s="165"/>
      <c r="T99" s="165"/>
      <c r="U99" s="165"/>
      <c r="V99" s="165"/>
      <c r="W99" s="165"/>
      <c r="X99" s="165"/>
      <c r="Y99" s="165"/>
      <c r="Z99" s="165"/>
      <c r="AA99" s="165"/>
      <c r="AB99" s="165"/>
      <c r="AC99" s="165"/>
      <c r="AD99" s="167"/>
      <c r="AE99" s="167"/>
      <c r="AF99" s="167"/>
      <c r="AG99" s="169"/>
      <c r="AH99" s="167"/>
      <c r="AI99" s="168"/>
      <c r="AJ99" s="170"/>
    </row>
    <row r="100" spans="1:36" s="166" customFormat="1" ht="31.5">
      <c r="A100" s="208">
        <v>14</v>
      </c>
      <c r="B100" s="177" t="s">
        <v>215</v>
      </c>
      <c r="C100" s="180" t="s">
        <v>2337</v>
      </c>
      <c r="D100" s="73" t="s">
        <v>2338</v>
      </c>
      <c r="E100" s="235"/>
      <c r="F100" s="289">
        <v>368992.92</v>
      </c>
      <c r="G100" s="290"/>
      <c r="H100" s="185"/>
      <c r="I100" s="185"/>
      <c r="J100" s="185"/>
      <c r="K100" s="185"/>
      <c r="L100" s="175"/>
      <c r="M100" s="175"/>
      <c r="N100" s="175"/>
      <c r="O100" s="185"/>
      <c r="P100" s="171"/>
      <c r="Q100" s="171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  <c r="AB100" s="165"/>
      <c r="AC100" s="165"/>
      <c r="AD100" s="167"/>
      <c r="AE100" s="167"/>
      <c r="AF100" s="167"/>
      <c r="AG100" s="169"/>
      <c r="AH100" s="167"/>
      <c r="AI100" s="168"/>
      <c r="AJ100" s="170"/>
    </row>
    <row r="101" spans="1:36" s="166" customFormat="1" ht="16.5">
      <c r="A101" s="208">
        <v>15</v>
      </c>
      <c r="B101" s="177" t="s">
        <v>4</v>
      </c>
      <c r="C101" s="180" t="s">
        <v>468</v>
      </c>
      <c r="D101" s="73" t="s">
        <v>469</v>
      </c>
      <c r="E101" s="235"/>
      <c r="F101" s="289">
        <v>106430.54</v>
      </c>
      <c r="G101" s="290"/>
      <c r="H101" s="185"/>
      <c r="I101" s="185"/>
      <c r="J101" s="185"/>
      <c r="K101" s="185"/>
      <c r="L101" s="175"/>
      <c r="M101" s="175"/>
      <c r="N101" s="175"/>
      <c r="O101" s="185"/>
      <c r="P101" s="171"/>
      <c r="Q101" s="171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  <c r="AB101" s="165"/>
      <c r="AC101" s="165"/>
      <c r="AD101" s="167"/>
      <c r="AE101" s="167"/>
      <c r="AF101" s="167"/>
      <c r="AG101" s="169"/>
      <c r="AH101" s="167"/>
      <c r="AI101" s="168"/>
      <c r="AJ101" s="170"/>
    </row>
    <row r="102" spans="1:36" s="166" customFormat="1" ht="16.5">
      <c r="A102" s="208">
        <v>15</v>
      </c>
      <c r="B102" s="177" t="s">
        <v>4</v>
      </c>
      <c r="C102" s="180" t="s">
        <v>470</v>
      </c>
      <c r="D102" s="73" t="s">
        <v>471</v>
      </c>
      <c r="E102" s="235"/>
      <c r="F102" s="289">
        <v>168334.02</v>
      </c>
      <c r="G102" s="290"/>
      <c r="H102" s="185"/>
      <c r="I102" s="185"/>
      <c r="J102" s="185"/>
      <c r="K102" s="185"/>
      <c r="L102" s="175"/>
      <c r="M102" s="175"/>
      <c r="N102" s="175"/>
      <c r="O102" s="185"/>
      <c r="P102" s="171"/>
      <c r="Q102" s="171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  <c r="AB102" s="165"/>
      <c r="AC102" s="165"/>
      <c r="AD102" s="167"/>
      <c r="AE102" s="167"/>
      <c r="AF102" s="167"/>
      <c r="AG102" s="169"/>
      <c r="AH102" s="167"/>
      <c r="AI102" s="168"/>
      <c r="AJ102" s="170"/>
    </row>
    <row r="103" spans="1:36" s="166" customFormat="1" ht="16.5">
      <c r="A103" s="208">
        <v>15</v>
      </c>
      <c r="B103" s="177" t="s">
        <v>4</v>
      </c>
      <c r="C103" s="180" t="s">
        <v>472</v>
      </c>
      <c r="D103" s="73" t="s">
        <v>473</v>
      </c>
      <c r="E103" s="235"/>
      <c r="F103" s="289">
        <v>91226.18</v>
      </c>
      <c r="G103" s="290"/>
      <c r="H103" s="185"/>
      <c r="I103" s="185"/>
      <c r="J103" s="185"/>
      <c r="K103" s="185"/>
      <c r="L103" s="175"/>
      <c r="M103" s="175"/>
      <c r="N103" s="175"/>
      <c r="O103" s="185"/>
      <c r="P103" s="171"/>
      <c r="Q103" s="171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7"/>
      <c r="AE103" s="167"/>
      <c r="AF103" s="167"/>
      <c r="AG103" s="169"/>
      <c r="AH103" s="167"/>
      <c r="AI103" s="168"/>
      <c r="AJ103" s="170"/>
    </row>
    <row r="104" spans="1:36" s="166" customFormat="1" ht="16.5">
      <c r="A104" s="208">
        <v>15</v>
      </c>
      <c r="B104" s="177" t="s">
        <v>4</v>
      </c>
      <c r="C104" s="180" t="s">
        <v>474</v>
      </c>
      <c r="D104" s="73" t="s">
        <v>475</v>
      </c>
      <c r="E104" s="235"/>
      <c r="F104" s="289">
        <v>144441.45000000001</v>
      </c>
      <c r="G104" s="290"/>
      <c r="H104" s="185"/>
      <c r="I104" s="185"/>
      <c r="J104" s="185"/>
      <c r="K104" s="185"/>
      <c r="L104" s="175"/>
      <c r="M104" s="175"/>
      <c r="N104" s="175"/>
      <c r="O104" s="185"/>
      <c r="P104" s="171"/>
      <c r="Q104" s="171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7"/>
      <c r="AE104" s="167"/>
      <c r="AF104" s="167"/>
      <c r="AG104" s="169"/>
      <c r="AH104" s="167"/>
      <c r="AI104" s="168"/>
      <c r="AJ104" s="170"/>
    </row>
    <row r="105" spans="1:36" s="166" customFormat="1" ht="16.5">
      <c r="A105" s="208">
        <v>15</v>
      </c>
      <c r="B105" s="177" t="s">
        <v>4</v>
      </c>
      <c r="C105" s="180" t="s">
        <v>476</v>
      </c>
      <c r="D105" s="73" t="s">
        <v>477</v>
      </c>
      <c r="E105" s="235"/>
      <c r="F105" s="289">
        <v>99293.8</v>
      </c>
      <c r="G105" s="290"/>
      <c r="H105" s="185"/>
      <c r="I105" s="185"/>
      <c r="J105" s="185"/>
      <c r="K105" s="185"/>
      <c r="L105" s="175"/>
      <c r="M105" s="175"/>
      <c r="N105" s="175"/>
      <c r="O105" s="185"/>
      <c r="P105" s="171"/>
      <c r="Q105" s="171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  <c r="AB105" s="165"/>
      <c r="AC105" s="165"/>
      <c r="AD105" s="167"/>
      <c r="AE105" s="167"/>
      <c r="AF105" s="167"/>
      <c r="AG105" s="169"/>
      <c r="AH105" s="167"/>
      <c r="AI105" s="168"/>
      <c r="AJ105" s="170"/>
    </row>
    <row r="106" spans="1:36" s="166" customFormat="1" ht="16.5">
      <c r="A106" s="208">
        <v>15</v>
      </c>
      <c r="B106" s="177" t="s">
        <v>4</v>
      </c>
      <c r="C106" s="180" t="s">
        <v>479</v>
      </c>
      <c r="D106" s="73" t="s">
        <v>480</v>
      </c>
      <c r="E106" s="235"/>
      <c r="F106" s="289">
        <v>110774.64</v>
      </c>
      <c r="G106" s="290"/>
      <c r="H106" s="185"/>
      <c r="I106" s="185"/>
      <c r="J106" s="185"/>
      <c r="K106" s="185"/>
      <c r="L106" s="175"/>
      <c r="M106" s="175"/>
      <c r="N106" s="175"/>
      <c r="O106" s="185"/>
      <c r="P106" s="171"/>
      <c r="Q106" s="171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  <c r="AB106" s="165"/>
      <c r="AC106" s="165"/>
      <c r="AD106" s="167"/>
      <c r="AE106" s="167"/>
      <c r="AF106" s="167"/>
      <c r="AG106" s="169"/>
      <c r="AH106" s="167"/>
      <c r="AI106" s="168"/>
      <c r="AJ106" s="170"/>
    </row>
    <row r="107" spans="1:36" s="166" customFormat="1" ht="31.5">
      <c r="A107" s="208">
        <v>15</v>
      </c>
      <c r="B107" s="177" t="s">
        <v>4</v>
      </c>
      <c r="C107" s="180" t="s">
        <v>481</v>
      </c>
      <c r="D107" s="73" t="s">
        <v>1030</v>
      </c>
      <c r="E107" s="235"/>
      <c r="F107" s="289">
        <v>147906.39000000001</v>
      </c>
      <c r="G107" s="290"/>
      <c r="H107" s="185"/>
      <c r="I107" s="185"/>
      <c r="J107" s="185"/>
      <c r="K107" s="185"/>
      <c r="L107" s="175"/>
      <c r="M107" s="175"/>
      <c r="N107" s="175"/>
      <c r="O107" s="185"/>
      <c r="P107" s="171"/>
      <c r="Q107" s="171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  <c r="AB107" s="165"/>
      <c r="AC107" s="165"/>
      <c r="AD107" s="167"/>
      <c r="AE107" s="167"/>
      <c r="AF107" s="167"/>
      <c r="AG107" s="169"/>
      <c r="AH107" s="167"/>
      <c r="AI107" s="168"/>
      <c r="AJ107" s="170"/>
    </row>
    <row r="108" spans="1:36" s="166" customFormat="1" ht="31.5">
      <c r="A108" s="208">
        <v>15</v>
      </c>
      <c r="B108" s="177" t="s">
        <v>4</v>
      </c>
      <c r="C108" s="180" t="s">
        <v>482</v>
      </c>
      <c r="D108" s="73" t="s">
        <v>483</v>
      </c>
      <c r="E108" s="235"/>
      <c r="F108" s="289">
        <v>218239.5</v>
      </c>
      <c r="G108" s="290"/>
      <c r="H108" s="185"/>
      <c r="I108" s="185"/>
      <c r="J108" s="185"/>
      <c r="K108" s="185"/>
      <c r="L108" s="175"/>
      <c r="M108" s="175"/>
      <c r="N108" s="175"/>
      <c r="O108" s="185"/>
      <c r="P108" s="171"/>
      <c r="Q108" s="171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7"/>
      <c r="AE108" s="167"/>
      <c r="AF108" s="167"/>
      <c r="AG108" s="169"/>
      <c r="AH108" s="167"/>
      <c r="AI108" s="168"/>
      <c r="AJ108" s="170"/>
    </row>
    <row r="109" spans="1:36" s="166" customFormat="1" ht="16.5">
      <c r="A109" s="208">
        <v>15</v>
      </c>
      <c r="B109" s="177" t="s">
        <v>4</v>
      </c>
      <c r="C109" s="180" t="s">
        <v>484</v>
      </c>
      <c r="D109" s="73" t="s">
        <v>485</v>
      </c>
      <c r="E109" s="235"/>
      <c r="F109" s="289">
        <v>80365.919999999998</v>
      </c>
      <c r="G109" s="290"/>
      <c r="H109" s="185"/>
      <c r="I109" s="185"/>
      <c r="J109" s="185"/>
      <c r="K109" s="185"/>
      <c r="L109" s="175"/>
      <c r="M109" s="175"/>
      <c r="N109" s="175"/>
      <c r="O109" s="185"/>
      <c r="P109" s="171"/>
      <c r="Q109" s="171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7"/>
      <c r="AE109" s="167"/>
      <c r="AF109" s="167"/>
      <c r="AG109" s="169"/>
      <c r="AH109" s="167"/>
      <c r="AI109" s="168"/>
      <c r="AJ109" s="170"/>
    </row>
    <row r="110" spans="1:36" s="166" customFormat="1" ht="16.5">
      <c r="A110" s="208">
        <v>15</v>
      </c>
      <c r="B110" s="177" t="s">
        <v>4</v>
      </c>
      <c r="C110" s="180" t="s">
        <v>486</v>
      </c>
      <c r="D110" s="73" t="s">
        <v>487</v>
      </c>
      <c r="E110" s="235"/>
      <c r="F110" s="289">
        <v>107516.57</v>
      </c>
      <c r="G110" s="290"/>
      <c r="H110" s="185"/>
      <c r="I110" s="185"/>
      <c r="J110" s="185"/>
      <c r="K110" s="185"/>
      <c r="L110" s="175"/>
      <c r="M110" s="175"/>
      <c r="N110" s="175"/>
      <c r="O110" s="185"/>
      <c r="P110" s="171"/>
      <c r="Q110" s="171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7"/>
      <c r="AE110" s="167"/>
      <c r="AF110" s="167"/>
      <c r="AG110" s="169"/>
      <c r="AH110" s="167"/>
      <c r="AI110" s="168"/>
      <c r="AJ110" s="170"/>
    </row>
    <row r="111" spans="1:36" s="166" customFormat="1" ht="31.5">
      <c r="A111" s="208">
        <v>15</v>
      </c>
      <c r="B111" s="177" t="s">
        <v>4</v>
      </c>
      <c r="C111" s="180" t="s">
        <v>488</v>
      </c>
      <c r="D111" s="73" t="s">
        <v>489</v>
      </c>
      <c r="E111" s="235"/>
      <c r="F111" s="289">
        <v>124892.98</v>
      </c>
      <c r="G111" s="290"/>
      <c r="H111" s="185"/>
      <c r="I111" s="185"/>
      <c r="J111" s="185"/>
      <c r="K111" s="185"/>
      <c r="L111" s="175"/>
      <c r="M111" s="175"/>
      <c r="N111" s="175"/>
      <c r="O111" s="185"/>
      <c r="P111" s="171"/>
      <c r="Q111" s="171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7"/>
      <c r="AE111" s="167"/>
      <c r="AF111" s="167"/>
      <c r="AG111" s="169"/>
      <c r="AH111" s="167"/>
      <c r="AI111" s="168"/>
      <c r="AJ111" s="170"/>
    </row>
    <row r="112" spans="1:36" s="166" customFormat="1" ht="16.5">
      <c r="A112" s="208">
        <v>15</v>
      </c>
      <c r="B112" s="177" t="s">
        <v>4</v>
      </c>
      <c r="C112" s="180" t="s">
        <v>490</v>
      </c>
      <c r="D112" s="73" t="s">
        <v>491</v>
      </c>
      <c r="E112" s="235"/>
      <c r="F112" s="289">
        <v>306259.31</v>
      </c>
      <c r="G112" s="290"/>
      <c r="H112" s="185"/>
      <c r="I112" s="185"/>
      <c r="J112" s="185"/>
      <c r="K112" s="185"/>
      <c r="L112" s="175"/>
      <c r="M112" s="175"/>
      <c r="N112" s="175"/>
      <c r="O112" s="185"/>
      <c r="P112" s="171"/>
      <c r="Q112" s="171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7"/>
      <c r="AE112" s="167"/>
      <c r="AF112" s="167"/>
      <c r="AG112" s="169"/>
      <c r="AH112" s="167"/>
      <c r="AI112" s="168"/>
      <c r="AJ112" s="170"/>
    </row>
    <row r="113" spans="1:36" s="166" customFormat="1" ht="16.5">
      <c r="A113" s="208">
        <v>15</v>
      </c>
      <c r="B113" s="177" t="s">
        <v>4</v>
      </c>
      <c r="C113" s="180" t="s">
        <v>492</v>
      </c>
      <c r="D113" s="73" t="s">
        <v>493</v>
      </c>
      <c r="E113" s="235"/>
      <c r="F113" s="289">
        <v>273678.53000000003</v>
      </c>
      <c r="G113" s="290"/>
      <c r="H113" s="185"/>
      <c r="I113" s="185"/>
      <c r="J113" s="185"/>
      <c r="K113" s="185"/>
      <c r="L113" s="175"/>
      <c r="M113" s="175"/>
      <c r="N113" s="175"/>
      <c r="O113" s="185"/>
      <c r="P113" s="171"/>
      <c r="Q113" s="171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7"/>
      <c r="AE113" s="167"/>
      <c r="AF113" s="167"/>
      <c r="AG113" s="169"/>
      <c r="AH113" s="167"/>
      <c r="AI113" s="168"/>
      <c r="AJ113" s="170"/>
    </row>
    <row r="114" spans="1:36" s="166" customFormat="1" ht="16.5">
      <c r="A114" s="208">
        <v>15</v>
      </c>
      <c r="B114" s="177" t="s">
        <v>4</v>
      </c>
      <c r="C114" s="180" t="s">
        <v>494</v>
      </c>
      <c r="D114" s="73" t="s">
        <v>495</v>
      </c>
      <c r="E114" s="235"/>
      <c r="F114" s="289">
        <v>338840.09</v>
      </c>
      <c r="G114" s="290"/>
      <c r="H114" s="185"/>
      <c r="I114" s="185"/>
      <c r="J114" s="185"/>
      <c r="K114" s="185"/>
      <c r="L114" s="175"/>
      <c r="M114" s="175"/>
      <c r="N114" s="175"/>
      <c r="O114" s="185"/>
      <c r="P114" s="171"/>
      <c r="Q114" s="171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7"/>
      <c r="AE114" s="167"/>
      <c r="AF114" s="167"/>
      <c r="AG114" s="169"/>
      <c r="AH114" s="167"/>
      <c r="AI114" s="168"/>
      <c r="AJ114" s="170"/>
    </row>
    <row r="115" spans="1:36" s="166" customFormat="1" ht="16.5">
      <c r="A115" s="208">
        <v>15</v>
      </c>
      <c r="B115" s="177" t="s">
        <v>4</v>
      </c>
      <c r="C115" s="180" t="s">
        <v>496</v>
      </c>
      <c r="D115" s="73" t="s">
        <v>497</v>
      </c>
      <c r="E115" s="235"/>
      <c r="F115" s="289">
        <v>489797.69</v>
      </c>
      <c r="G115" s="290"/>
      <c r="H115" s="185"/>
      <c r="I115" s="185"/>
      <c r="J115" s="185"/>
      <c r="K115" s="185"/>
      <c r="L115" s="175"/>
      <c r="M115" s="175"/>
      <c r="N115" s="175"/>
      <c r="O115" s="185"/>
      <c r="P115" s="171"/>
      <c r="Q115" s="171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7"/>
      <c r="AE115" s="167"/>
      <c r="AF115" s="167"/>
      <c r="AG115" s="169"/>
      <c r="AH115" s="167"/>
      <c r="AI115" s="168"/>
      <c r="AJ115" s="170"/>
    </row>
    <row r="116" spans="1:36" s="166" customFormat="1" ht="16.5">
      <c r="A116" s="208">
        <v>15</v>
      </c>
      <c r="B116" s="177" t="s">
        <v>4</v>
      </c>
      <c r="C116" s="180" t="s">
        <v>498</v>
      </c>
      <c r="D116" s="73" t="s">
        <v>499</v>
      </c>
      <c r="E116" s="235"/>
      <c r="F116" s="289">
        <v>89054.13</v>
      </c>
      <c r="G116" s="290"/>
      <c r="H116" s="185"/>
      <c r="I116" s="185"/>
      <c r="J116" s="185"/>
      <c r="K116" s="185"/>
      <c r="L116" s="175"/>
      <c r="M116" s="175"/>
      <c r="N116" s="175"/>
      <c r="O116" s="185"/>
      <c r="P116" s="171"/>
      <c r="Q116" s="171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7"/>
      <c r="AE116" s="167"/>
      <c r="AF116" s="167"/>
      <c r="AG116" s="169"/>
      <c r="AH116" s="167"/>
      <c r="AI116" s="168"/>
      <c r="AJ116" s="170"/>
    </row>
    <row r="117" spans="1:36" s="166" customFormat="1" ht="16.5">
      <c r="A117" s="208">
        <v>15</v>
      </c>
      <c r="B117" s="177" t="s">
        <v>4</v>
      </c>
      <c r="C117" s="180" t="s">
        <v>1817</v>
      </c>
      <c r="D117" s="73" t="s">
        <v>478</v>
      </c>
      <c r="E117" s="235"/>
      <c r="F117" s="289">
        <v>249785.96</v>
      </c>
      <c r="G117" s="290"/>
      <c r="H117" s="185"/>
      <c r="I117" s="185"/>
      <c r="J117" s="185"/>
      <c r="K117" s="185"/>
      <c r="L117" s="175"/>
      <c r="M117" s="175"/>
      <c r="N117" s="175"/>
      <c r="O117" s="185"/>
      <c r="P117" s="171"/>
      <c r="Q117" s="171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7"/>
      <c r="AE117" s="167"/>
      <c r="AF117" s="167"/>
      <c r="AG117" s="169"/>
      <c r="AH117" s="167"/>
      <c r="AI117" s="168"/>
      <c r="AJ117" s="170"/>
    </row>
    <row r="118" spans="1:36" s="166" customFormat="1" ht="16.5">
      <c r="A118" s="208">
        <v>15</v>
      </c>
      <c r="B118" s="177" t="s">
        <v>4</v>
      </c>
      <c r="C118" s="180" t="s">
        <v>1818</v>
      </c>
      <c r="D118" s="73" t="s">
        <v>2046</v>
      </c>
      <c r="E118" s="235"/>
      <c r="F118" s="289">
        <v>343184.19</v>
      </c>
      <c r="G118" s="290"/>
      <c r="H118" s="185"/>
      <c r="I118" s="185"/>
      <c r="J118" s="185"/>
      <c r="K118" s="185"/>
      <c r="L118" s="175"/>
      <c r="M118" s="175"/>
      <c r="N118" s="175"/>
      <c r="O118" s="185"/>
      <c r="P118" s="171"/>
      <c r="Q118" s="171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7"/>
      <c r="AE118" s="167"/>
      <c r="AF118" s="167"/>
      <c r="AG118" s="169"/>
      <c r="AH118" s="167"/>
      <c r="AI118" s="168"/>
      <c r="AJ118" s="170"/>
    </row>
    <row r="119" spans="1:36" s="166" customFormat="1" ht="16.5">
      <c r="A119" s="208">
        <v>15</v>
      </c>
      <c r="B119" s="177" t="s">
        <v>4</v>
      </c>
      <c r="C119" s="180" t="s">
        <v>1819</v>
      </c>
      <c r="D119" s="73" t="s">
        <v>2047</v>
      </c>
      <c r="E119" s="235"/>
      <c r="F119" s="289">
        <v>525636.55000000005</v>
      </c>
      <c r="G119" s="290"/>
      <c r="H119" s="185"/>
      <c r="I119" s="185"/>
      <c r="J119" s="185"/>
      <c r="K119" s="185"/>
      <c r="L119" s="175"/>
      <c r="M119" s="175"/>
      <c r="N119" s="175"/>
      <c r="O119" s="185"/>
      <c r="P119" s="171"/>
      <c r="Q119" s="171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7"/>
      <c r="AE119" s="167"/>
      <c r="AF119" s="167"/>
      <c r="AG119" s="169"/>
      <c r="AH119" s="167"/>
      <c r="AI119" s="168"/>
      <c r="AJ119" s="170"/>
    </row>
    <row r="120" spans="1:36" s="166" customFormat="1" ht="31.5">
      <c r="A120" s="208">
        <v>16</v>
      </c>
      <c r="B120" s="177" t="s">
        <v>13</v>
      </c>
      <c r="C120" s="180" t="s">
        <v>500</v>
      </c>
      <c r="D120" s="73" t="s">
        <v>501</v>
      </c>
      <c r="E120" s="235"/>
      <c r="F120" s="289">
        <v>106430.54</v>
      </c>
      <c r="G120" s="290"/>
      <c r="H120" s="185"/>
      <c r="I120" s="185"/>
      <c r="J120" s="185"/>
      <c r="K120" s="185"/>
      <c r="L120" s="175"/>
      <c r="M120" s="175"/>
      <c r="N120" s="175"/>
      <c r="O120" s="185"/>
      <c r="P120" s="171"/>
      <c r="Q120" s="171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7"/>
      <c r="AE120" s="167"/>
      <c r="AF120" s="167"/>
      <c r="AG120" s="169"/>
      <c r="AH120" s="167"/>
      <c r="AI120" s="168"/>
      <c r="AJ120" s="170"/>
    </row>
    <row r="121" spans="1:36" s="166" customFormat="1" ht="31.5">
      <c r="A121" s="208">
        <v>16</v>
      </c>
      <c r="B121" s="177" t="s">
        <v>13</v>
      </c>
      <c r="C121" s="180" t="s">
        <v>502</v>
      </c>
      <c r="D121" s="73" t="s">
        <v>503</v>
      </c>
      <c r="E121" s="235"/>
      <c r="F121" s="289">
        <v>161817.85999999999</v>
      </c>
      <c r="G121" s="290"/>
      <c r="H121" s="185"/>
      <c r="I121" s="185"/>
      <c r="J121" s="185"/>
      <c r="K121" s="185"/>
      <c r="L121" s="175"/>
      <c r="M121" s="175"/>
      <c r="N121" s="175"/>
      <c r="O121" s="185"/>
      <c r="P121" s="171"/>
      <c r="Q121" s="171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7"/>
      <c r="AE121" s="167"/>
      <c r="AF121" s="167"/>
      <c r="AG121" s="169"/>
      <c r="AH121" s="167"/>
      <c r="AI121" s="168"/>
      <c r="AJ121" s="170"/>
    </row>
    <row r="122" spans="1:36" s="166" customFormat="1" ht="16.5">
      <c r="A122" s="208">
        <v>16</v>
      </c>
      <c r="B122" s="177" t="s">
        <v>13</v>
      </c>
      <c r="C122" s="180" t="s">
        <v>504</v>
      </c>
      <c r="D122" s="73" t="s">
        <v>505</v>
      </c>
      <c r="E122" s="235"/>
      <c r="F122" s="289">
        <v>70333.11</v>
      </c>
      <c r="G122" s="290"/>
      <c r="H122" s="185"/>
      <c r="I122" s="185"/>
      <c r="J122" s="185"/>
      <c r="K122" s="185"/>
      <c r="L122" s="175"/>
      <c r="M122" s="175"/>
      <c r="N122" s="175"/>
      <c r="O122" s="185"/>
      <c r="P122" s="171"/>
      <c r="Q122" s="171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7"/>
      <c r="AE122" s="167"/>
      <c r="AF122" s="167"/>
      <c r="AG122" s="169"/>
      <c r="AH122" s="167"/>
      <c r="AI122" s="168"/>
      <c r="AJ122" s="170"/>
    </row>
    <row r="123" spans="1:36" s="166" customFormat="1" ht="16.5">
      <c r="A123" s="208">
        <v>16</v>
      </c>
      <c r="B123" s="177" t="s">
        <v>13</v>
      </c>
      <c r="C123" s="180" t="s">
        <v>506</v>
      </c>
      <c r="D123" s="73" t="s">
        <v>507</v>
      </c>
      <c r="E123" s="235"/>
      <c r="F123" s="289">
        <v>109688.62</v>
      </c>
      <c r="G123" s="290"/>
      <c r="H123" s="185"/>
      <c r="I123" s="185"/>
      <c r="J123" s="185"/>
      <c r="K123" s="185"/>
      <c r="L123" s="175"/>
      <c r="M123" s="175"/>
      <c r="N123" s="175"/>
      <c r="O123" s="185"/>
      <c r="P123" s="171"/>
      <c r="Q123" s="171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7"/>
      <c r="AE123" s="167"/>
      <c r="AF123" s="167"/>
      <c r="AG123" s="169"/>
      <c r="AH123" s="167"/>
      <c r="AI123" s="168"/>
      <c r="AJ123" s="170"/>
    </row>
    <row r="124" spans="1:36" s="166" customFormat="1" ht="16.5">
      <c r="A124" s="208">
        <v>16</v>
      </c>
      <c r="B124" s="177" t="s">
        <v>13</v>
      </c>
      <c r="C124" s="180" t="s">
        <v>508</v>
      </c>
      <c r="D124" s="73" t="s">
        <v>509</v>
      </c>
      <c r="E124" s="235"/>
      <c r="F124" s="289">
        <v>41372.42</v>
      </c>
      <c r="G124" s="290"/>
      <c r="H124" s="185"/>
      <c r="I124" s="185"/>
      <c r="J124" s="185"/>
      <c r="K124" s="185"/>
      <c r="L124" s="175"/>
      <c r="M124" s="175"/>
      <c r="N124" s="175"/>
      <c r="O124" s="185"/>
      <c r="P124" s="171"/>
      <c r="Q124" s="171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7"/>
      <c r="AE124" s="167"/>
      <c r="AF124" s="167"/>
      <c r="AG124" s="169"/>
      <c r="AH124" s="167"/>
      <c r="AI124" s="168"/>
      <c r="AJ124" s="170"/>
    </row>
    <row r="125" spans="1:36" s="166" customFormat="1" ht="16.5">
      <c r="A125" s="208">
        <v>16</v>
      </c>
      <c r="B125" s="177" t="s">
        <v>13</v>
      </c>
      <c r="C125" s="180" t="s">
        <v>510</v>
      </c>
      <c r="D125" s="73" t="s">
        <v>511</v>
      </c>
      <c r="E125" s="235"/>
      <c r="F125" s="289">
        <v>167247.99</v>
      </c>
      <c r="G125" s="290"/>
      <c r="H125" s="185"/>
      <c r="I125" s="185"/>
      <c r="J125" s="185"/>
      <c r="K125" s="185"/>
      <c r="L125" s="175"/>
      <c r="M125" s="175"/>
      <c r="N125" s="175"/>
      <c r="O125" s="185"/>
      <c r="P125" s="171"/>
      <c r="Q125" s="171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7"/>
      <c r="AE125" s="167"/>
      <c r="AF125" s="167"/>
      <c r="AG125" s="169"/>
      <c r="AH125" s="167"/>
      <c r="AI125" s="168"/>
      <c r="AJ125" s="170"/>
    </row>
    <row r="126" spans="1:36" s="166" customFormat="1" ht="31.5">
      <c r="A126" s="208">
        <v>16</v>
      </c>
      <c r="B126" s="177" t="s">
        <v>13</v>
      </c>
      <c r="C126" s="180" t="s">
        <v>512</v>
      </c>
      <c r="D126" s="73" t="s">
        <v>513</v>
      </c>
      <c r="E126" s="235"/>
      <c r="F126" s="289">
        <v>448528.71</v>
      </c>
      <c r="G126" s="290"/>
      <c r="H126" s="185"/>
      <c r="I126" s="185"/>
      <c r="J126" s="185"/>
      <c r="K126" s="185"/>
      <c r="L126" s="175"/>
      <c r="M126" s="175"/>
      <c r="N126" s="175"/>
      <c r="O126" s="185"/>
      <c r="P126" s="171"/>
      <c r="Q126" s="171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7"/>
      <c r="AE126" s="167"/>
      <c r="AF126" s="167"/>
      <c r="AG126" s="169"/>
      <c r="AH126" s="167"/>
      <c r="AI126" s="168"/>
      <c r="AJ126" s="170"/>
    </row>
    <row r="127" spans="1:36" s="166" customFormat="1" ht="31.5">
      <c r="A127" s="208">
        <v>16</v>
      </c>
      <c r="B127" s="177" t="s">
        <v>13</v>
      </c>
      <c r="C127" s="180" t="s">
        <v>514</v>
      </c>
      <c r="D127" s="73" t="s">
        <v>515</v>
      </c>
      <c r="E127" s="235"/>
      <c r="F127" s="289">
        <v>632067.09</v>
      </c>
      <c r="G127" s="290"/>
      <c r="H127" s="185"/>
      <c r="I127" s="185"/>
      <c r="J127" s="185"/>
      <c r="K127" s="185"/>
      <c r="L127" s="175"/>
      <c r="M127" s="175"/>
      <c r="N127" s="175"/>
      <c r="O127" s="185"/>
      <c r="P127" s="171"/>
      <c r="Q127" s="171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7"/>
      <c r="AE127" s="167"/>
      <c r="AF127" s="167"/>
      <c r="AG127" s="169"/>
      <c r="AH127" s="167"/>
      <c r="AI127" s="168"/>
      <c r="AJ127" s="170"/>
    </row>
    <row r="128" spans="1:36" s="166" customFormat="1" ht="31.5">
      <c r="A128" s="208">
        <v>16</v>
      </c>
      <c r="B128" s="177" t="s">
        <v>13</v>
      </c>
      <c r="C128" s="180" t="s">
        <v>516</v>
      </c>
      <c r="D128" s="73" t="s">
        <v>517</v>
      </c>
      <c r="E128" s="235"/>
      <c r="F128" s="289">
        <v>153129.66</v>
      </c>
      <c r="G128" s="290"/>
      <c r="H128" s="185"/>
      <c r="I128" s="185"/>
      <c r="J128" s="185"/>
      <c r="K128" s="185"/>
      <c r="L128" s="175"/>
      <c r="M128" s="175"/>
      <c r="N128" s="175"/>
      <c r="O128" s="185"/>
      <c r="P128" s="171"/>
      <c r="Q128" s="171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7"/>
      <c r="AE128" s="167"/>
      <c r="AF128" s="167"/>
      <c r="AG128" s="169"/>
      <c r="AH128" s="167"/>
      <c r="AI128" s="168"/>
      <c r="AJ128" s="170"/>
    </row>
    <row r="129" spans="1:36" s="166" customFormat="1" ht="31.5">
      <c r="A129" s="208">
        <v>16</v>
      </c>
      <c r="B129" s="177" t="s">
        <v>13</v>
      </c>
      <c r="C129" s="180" t="s">
        <v>518</v>
      </c>
      <c r="D129" s="73" t="s">
        <v>519</v>
      </c>
      <c r="E129" s="235"/>
      <c r="F129" s="289">
        <v>226513.98</v>
      </c>
      <c r="G129" s="290"/>
      <c r="H129" s="185"/>
      <c r="I129" s="185"/>
      <c r="J129" s="185"/>
      <c r="K129" s="185"/>
      <c r="L129" s="175"/>
      <c r="M129" s="175"/>
      <c r="N129" s="175"/>
      <c r="O129" s="185"/>
      <c r="P129" s="171"/>
      <c r="Q129" s="171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7"/>
      <c r="AE129" s="167"/>
      <c r="AF129" s="167"/>
      <c r="AG129" s="169"/>
      <c r="AH129" s="167"/>
      <c r="AI129" s="168"/>
      <c r="AJ129" s="170"/>
    </row>
    <row r="130" spans="1:36" s="166" customFormat="1" ht="31.5">
      <c r="A130" s="208">
        <v>16</v>
      </c>
      <c r="B130" s="177" t="s">
        <v>13</v>
      </c>
      <c r="C130" s="180" t="s">
        <v>520</v>
      </c>
      <c r="D130" s="73" t="s">
        <v>521</v>
      </c>
      <c r="E130" s="235"/>
      <c r="F130" s="289">
        <v>250303.12</v>
      </c>
      <c r="G130" s="290"/>
      <c r="H130" s="185"/>
      <c r="I130" s="185"/>
      <c r="J130" s="185"/>
      <c r="K130" s="185"/>
      <c r="L130" s="175"/>
      <c r="M130" s="175"/>
      <c r="N130" s="175"/>
      <c r="O130" s="185"/>
      <c r="P130" s="171"/>
      <c r="Q130" s="171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7"/>
      <c r="AE130" s="167"/>
      <c r="AF130" s="167"/>
      <c r="AG130" s="169"/>
      <c r="AH130" s="167"/>
      <c r="AI130" s="168"/>
      <c r="AJ130" s="170"/>
    </row>
    <row r="131" spans="1:36" s="166" customFormat="1" ht="31.5">
      <c r="A131" s="208">
        <v>16</v>
      </c>
      <c r="B131" s="177" t="s">
        <v>13</v>
      </c>
      <c r="C131" s="180" t="s">
        <v>522</v>
      </c>
      <c r="D131" s="73" t="s">
        <v>523</v>
      </c>
      <c r="E131" s="235"/>
      <c r="F131" s="289">
        <v>110774.64</v>
      </c>
      <c r="G131" s="290"/>
      <c r="H131" s="185"/>
      <c r="I131" s="185"/>
      <c r="J131" s="185"/>
      <c r="K131" s="185"/>
      <c r="L131" s="175"/>
      <c r="M131" s="175"/>
      <c r="N131" s="175"/>
      <c r="O131" s="185"/>
      <c r="P131" s="171"/>
      <c r="Q131" s="171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7"/>
      <c r="AE131" s="167"/>
      <c r="AF131" s="167"/>
      <c r="AG131" s="169"/>
      <c r="AH131" s="167"/>
      <c r="AI131" s="168"/>
      <c r="AJ131" s="170"/>
    </row>
    <row r="132" spans="1:36" s="166" customFormat="1" ht="16.5">
      <c r="A132" s="208">
        <v>17</v>
      </c>
      <c r="B132" s="177" t="s">
        <v>20</v>
      </c>
      <c r="C132" s="180" t="s">
        <v>524</v>
      </c>
      <c r="D132" s="73" t="s">
        <v>525</v>
      </c>
      <c r="E132" s="235"/>
      <c r="F132" s="289">
        <v>640103.68000000005</v>
      </c>
      <c r="G132" s="290"/>
      <c r="H132" s="185"/>
      <c r="I132" s="185"/>
      <c r="J132" s="185"/>
      <c r="K132" s="185"/>
      <c r="L132" s="175"/>
      <c r="M132" s="175"/>
      <c r="N132" s="175"/>
      <c r="O132" s="185"/>
      <c r="P132" s="171"/>
      <c r="Q132" s="171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7"/>
      <c r="AE132" s="167"/>
      <c r="AF132" s="167"/>
      <c r="AG132" s="169"/>
      <c r="AH132" s="167"/>
      <c r="AI132" s="168"/>
      <c r="AJ132" s="170"/>
    </row>
    <row r="133" spans="1:36" s="166" customFormat="1" ht="31.5">
      <c r="A133" s="208">
        <v>17</v>
      </c>
      <c r="B133" s="177" t="s">
        <v>20</v>
      </c>
      <c r="C133" s="180" t="s">
        <v>526</v>
      </c>
      <c r="D133" s="73" t="s">
        <v>527</v>
      </c>
      <c r="E133" s="235"/>
      <c r="F133" s="289">
        <v>2376441.94</v>
      </c>
      <c r="G133" s="290"/>
      <c r="H133" s="185"/>
      <c r="I133" s="185"/>
      <c r="J133" s="185"/>
      <c r="K133" s="185"/>
      <c r="L133" s="175"/>
      <c r="M133" s="175"/>
      <c r="N133" s="175"/>
      <c r="O133" s="185"/>
      <c r="P133" s="171"/>
      <c r="Q133" s="171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7"/>
      <c r="AE133" s="167"/>
      <c r="AF133" s="167"/>
      <c r="AG133" s="169"/>
      <c r="AH133" s="167"/>
      <c r="AI133" s="168"/>
      <c r="AJ133" s="170"/>
    </row>
    <row r="134" spans="1:36" s="166" customFormat="1" ht="47.25">
      <c r="A134" s="208">
        <v>17</v>
      </c>
      <c r="B134" s="177" t="s">
        <v>20</v>
      </c>
      <c r="C134" s="180" t="s">
        <v>528</v>
      </c>
      <c r="D134" s="73" t="s">
        <v>529</v>
      </c>
      <c r="E134" s="235"/>
      <c r="F134" s="289">
        <v>1125122.8600000001</v>
      </c>
      <c r="G134" s="290"/>
      <c r="H134" s="185"/>
      <c r="I134" s="185"/>
      <c r="J134" s="185"/>
      <c r="K134" s="185"/>
      <c r="L134" s="175"/>
      <c r="M134" s="175"/>
      <c r="N134" s="175"/>
      <c r="O134" s="185"/>
      <c r="P134" s="171"/>
      <c r="Q134" s="171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7"/>
      <c r="AE134" s="167"/>
      <c r="AF134" s="167"/>
      <c r="AG134" s="169"/>
      <c r="AH134" s="167"/>
      <c r="AI134" s="168"/>
      <c r="AJ134" s="170"/>
    </row>
    <row r="135" spans="1:36" s="166" customFormat="1" ht="31.5">
      <c r="A135" s="208">
        <v>17</v>
      </c>
      <c r="B135" s="177" t="s">
        <v>20</v>
      </c>
      <c r="C135" s="180" t="s">
        <v>530</v>
      </c>
      <c r="D135" s="73" t="s">
        <v>531</v>
      </c>
      <c r="E135" s="235"/>
      <c r="F135" s="289">
        <v>291923.77</v>
      </c>
      <c r="G135" s="290"/>
      <c r="H135" s="185"/>
      <c r="I135" s="185"/>
      <c r="J135" s="185"/>
      <c r="K135" s="185"/>
      <c r="L135" s="175"/>
      <c r="M135" s="175"/>
      <c r="N135" s="175"/>
      <c r="O135" s="185"/>
      <c r="P135" s="171"/>
      <c r="Q135" s="171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7"/>
      <c r="AE135" s="167"/>
      <c r="AF135" s="167"/>
      <c r="AG135" s="169"/>
      <c r="AH135" s="167"/>
      <c r="AI135" s="168"/>
      <c r="AJ135" s="170"/>
    </row>
    <row r="136" spans="1:36" s="166" customFormat="1" ht="31.5">
      <c r="A136" s="208">
        <v>17</v>
      </c>
      <c r="B136" s="177" t="s">
        <v>20</v>
      </c>
      <c r="C136" s="180" t="s">
        <v>532</v>
      </c>
      <c r="D136" s="73" t="s">
        <v>533</v>
      </c>
      <c r="E136" s="235"/>
      <c r="F136" s="289">
        <v>211340.65</v>
      </c>
      <c r="G136" s="290"/>
      <c r="H136" s="185"/>
      <c r="I136" s="185"/>
      <c r="J136" s="185"/>
      <c r="K136" s="185"/>
      <c r="L136" s="175"/>
      <c r="M136" s="175"/>
      <c r="N136" s="175"/>
      <c r="O136" s="185"/>
      <c r="P136" s="171"/>
      <c r="Q136" s="171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7"/>
      <c r="AE136" s="167"/>
      <c r="AF136" s="167"/>
      <c r="AG136" s="169"/>
      <c r="AH136" s="167"/>
      <c r="AI136" s="168"/>
      <c r="AJ136" s="170"/>
    </row>
    <row r="137" spans="1:36" s="166" customFormat="1" ht="31.5">
      <c r="A137" s="208">
        <v>17</v>
      </c>
      <c r="B137" s="177" t="s">
        <v>20</v>
      </c>
      <c r="C137" s="180" t="s">
        <v>534</v>
      </c>
      <c r="D137" s="73" t="s">
        <v>535</v>
      </c>
      <c r="E137" s="235"/>
      <c r="F137" s="289">
        <v>287362.46000000002</v>
      </c>
      <c r="G137" s="290"/>
      <c r="H137" s="185"/>
      <c r="I137" s="185"/>
      <c r="J137" s="185"/>
      <c r="K137" s="185"/>
      <c r="L137" s="175"/>
      <c r="M137" s="175"/>
      <c r="N137" s="175"/>
      <c r="O137" s="185"/>
      <c r="P137" s="171"/>
      <c r="Q137" s="171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7"/>
      <c r="AE137" s="167"/>
      <c r="AF137" s="167"/>
      <c r="AG137" s="169"/>
      <c r="AH137" s="167"/>
      <c r="AI137" s="168"/>
      <c r="AJ137" s="170"/>
    </row>
    <row r="138" spans="1:36" s="166" customFormat="1" ht="31.5">
      <c r="A138" s="208">
        <v>17</v>
      </c>
      <c r="B138" s="177" t="s">
        <v>20</v>
      </c>
      <c r="C138" s="180" t="s">
        <v>536</v>
      </c>
      <c r="D138" s="73" t="s">
        <v>537</v>
      </c>
      <c r="E138" s="235"/>
      <c r="F138" s="289">
        <v>389231.69</v>
      </c>
      <c r="G138" s="290"/>
      <c r="H138" s="185"/>
      <c r="I138" s="185"/>
      <c r="J138" s="185"/>
      <c r="K138" s="185"/>
      <c r="L138" s="175"/>
      <c r="M138" s="175"/>
      <c r="N138" s="175"/>
      <c r="O138" s="185"/>
      <c r="P138" s="171"/>
      <c r="Q138" s="171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  <c r="AB138" s="165"/>
      <c r="AC138" s="165"/>
      <c r="AD138" s="167"/>
      <c r="AE138" s="167"/>
      <c r="AF138" s="167"/>
      <c r="AG138" s="169"/>
      <c r="AH138" s="167"/>
      <c r="AI138" s="168"/>
      <c r="AJ138" s="170"/>
    </row>
    <row r="139" spans="1:36" s="166" customFormat="1" ht="16.5">
      <c r="A139" s="208">
        <v>18</v>
      </c>
      <c r="B139" s="177" t="s">
        <v>92</v>
      </c>
      <c r="C139" s="180" t="s">
        <v>538</v>
      </c>
      <c r="D139" s="73" t="s">
        <v>539</v>
      </c>
      <c r="E139" s="235"/>
      <c r="F139" s="289">
        <v>156483.29999999999</v>
      </c>
      <c r="G139" s="290"/>
      <c r="H139" s="185"/>
      <c r="I139" s="185"/>
      <c r="J139" s="185"/>
      <c r="K139" s="185"/>
      <c r="L139" s="175"/>
      <c r="M139" s="175"/>
      <c r="N139" s="175"/>
      <c r="O139" s="185"/>
      <c r="P139" s="171"/>
      <c r="Q139" s="171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7"/>
      <c r="AE139" s="167"/>
      <c r="AF139" s="167"/>
      <c r="AG139" s="169"/>
      <c r="AH139" s="167"/>
      <c r="AI139" s="168"/>
      <c r="AJ139" s="170"/>
    </row>
    <row r="140" spans="1:36" s="166" customFormat="1" ht="31.5">
      <c r="A140" s="208">
        <v>18</v>
      </c>
      <c r="B140" s="177" t="s">
        <v>92</v>
      </c>
      <c r="C140" s="180" t="s">
        <v>540</v>
      </c>
      <c r="D140" s="73" t="s">
        <v>541</v>
      </c>
      <c r="E140" s="235"/>
      <c r="F140" s="289">
        <v>171566.03</v>
      </c>
      <c r="G140" s="290"/>
      <c r="H140" s="185"/>
      <c r="I140" s="185"/>
      <c r="J140" s="185"/>
      <c r="K140" s="185"/>
      <c r="L140" s="175"/>
      <c r="M140" s="175"/>
      <c r="N140" s="175"/>
      <c r="O140" s="185"/>
      <c r="P140" s="171"/>
      <c r="Q140" s="171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7"/>
      <c r="AE140" s="167"/>
      <c r="AF140" s="167"/>
      <c r="AG140" s="169"/>
      <c r="AH140" s="167"/>
      <c r="AI140" s="168"/>
      <c r="AJ140" s="170"/>
    </row>
    <row r="141" spans="1:36" s="166" customFormat="1" ht="16.5">
      <c r="A141" s="208">
        <v>18</v>
      </c>
      <c r="B141" s="177" t="s">
        <v>92</v>
      </c>
      <c r="C141" s="180" t="s">
        <v>542</v>
      </c>
      <c r="D141" s="73" t="s">
        <v>543</v>
      </c>
      <c r="E141" s="235"/>
      <c r="F141" s="289">
        <v>161196.66</v>
      </c>
      <c r="G141" s="290"/>
      <c r="H141" s="185"/>
      <c r="I141" s="185"/>
      <c r="J141" s="185"/>
      <c r="K141" s="185"/>
      <c r="L141" s="175"/>
      <c r="M141" s="175"/>
      <c r="N141" s="175"/>
      <c r="O141" s="185"/>
      <c r="P141" s="171"/>
      <c r="Q141" s="171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7"/>
      <c r="AE141" s="167"/>
      <c r="AF141" s="167"/>
      <c r="AG141" s="169"/>
      <c r="AH141" s="167"/>
      <c r="AI141" s="168"/>
      <c r="AJ141" s="170"/>
    </row>
    <row r="142" spans="1:36" s="166" customFormat="1" ht="31.5">
      <c r="A142" s="208">
        <v>19</v>
      </c>
      <c r="B142" s="177" t="s">
        <v>2</v>
      </c>
      <c r="C142" s="180" t="s">
        <v>544</v>
      </c>
      <c r="D142" s="73" t="s">
        <v>545</v>
      </c>
      <c r="E142" s="235"/>
      <c r="F142" s="289">
        <v>261732.25</v>
      </c>
      <c r="G142" s="290"/>
      <c r="H142" s="185"/>
      <c r="I142" s="185"/>
      <c r="J142" s="185"/>
      <c r="K142" s="185"/>
      <c r="L142" s="175"/>
      <c r="M142" s="175"/>
      <c r="N142" s="175"/>
      <c r="O142" s="185"/>
      <c r="P142" s="171"/>
      <c r="Q142" s="171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  <c r="AB142" s="165"/>
      <c r="AC142" s="165"/>
      <c r="AD142" s="167"/>
      <c r="AE142" s="167"/>
      <c r="AF142" s="167"/>
      <c r="AG142" s="169"/>
      <c r="AH142" s="167"/>
      <c r="AI142" s="168"/>
      <c r="AJ142" s="170"/>
    </row>
    <row r="143" spans="1:36" s="166" customFormat="1" ht="31.5">
      <c r="A143" s="208">
        <v>19</v>
      </c>
      <c r="B143" s="177" t="s">
        <v>2</v>
      </c>
      <c r="C143" s="180" t="s">
        <v>546</v>
      </c>
      <c r="D143" s="73" t="s">
        <v>547</v>
      </c>
      <c r="E143" s="235"/>
      <c r="F143" s="289">
        <v>436582.42</v>
      </c>
      <c r="G143" s="290"/>
      <c r="H143" s="185"/>
      <c r="I143" s="185"/>
      <c r="J143" s="185"/>
      <c r="K143" s="185"/>
      <c r="L143" s="175"/>
      <c r="M143" s="175"/>
      <c r="N143" s="175"/>
      <c r="O143" s="185"/>
      <c r="P143" s="171"/>
      <c r="Q143" s="171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7"/>
      <c r="AE143" s="167"/>
      <c r="AF143" s="167"/>
      <c r="AG143" s="169"/>
      <c r="AH143" s="167"/>
      <c r="AI143" s="168"/>
      <c r="AJ143" s="170"/>
    </row>
    <row r="144" spans="1:36" s="166" customFormat="1" ht="31.5">
      <c r="A144" s="208">
        <v>19</v>
      </c>
      <c r="B144" s="177" t="s">
        <v>2</v>
      </c>
      <c r="C144" s="180" t="s">
        <v>548</v>
      </c>
      <c r="D144" s="73" t="s">
        <v>549</v>
      </c>
      <c r="E144" s="235"/>
      <c r="F144" s="289">
        <v>531066.68000000005</v>
      </c>
      <c r="G144" s="290"/>
      <c r="H144" s="185"/>
      <c r="I144" s="185"/>
      <c r="J144" s="185"/>
      <c r="K144" s="185"/>
      <c r="L144" s="175"/>
      <c r="M144" s="175"/>
      <c r="N144" s="175"/>
      <c r="O144" s="185"/>
      <c r="P144" s="171"/>
      <c r="Q144" s="171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  <c r="AB144" s="165"/>
      <c r="AC144" s="165"/>
      <c r="AD144" s="167"/>
      <c r="AE144" s="167"/>
      <c r="AF144" s="167"/>
      <c r="AG144" s="169"/>
      <c r="AH144" s="167"/>
      <c r="AI144" s="168"/>
      <c r="AJ144" s="170"/>
    </row>
    <row r="145" spans="1:36" s="166" customFormat="1" ht="31.5">
      <c r="A145" s="208">
        <v>19</v>
      </c>
      <c r="B145" s="177" t="s">
        <v>2</v>
      </c>
      <c r="C145" s="180" t="s">
        <v>550</v>
      </c>
      <c r="D145" s="73" t="s">
        <v>551</v>
      </c>
      <c r="E145" s="235"/>
      <c r="F145" s="289">
        <v>331237.90999999997</v>
      </c>
      <c r="G145" s="290"/>
      <c r="H145" s="185"/>
      <c r="I145" s="185"/>
      <c r="J145" s="185"/>
      <c r="K145" s="185"/>
      <c r="L145" s="175"/>
      <c r="M145" s="175"/>
      <c r="N145" s="175"/>
      <c r="O145" s="185"/>
      <c r="P145" s="171"/>
      <c r="Q145" s="171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7"/>
      <c r="AE145" s="167"/>
      <c r="AF145" s="167"/>
      <c r="AG145" s="169"/>
      <c r="AH145" s="167"/>
      <c r="AI145" s="168"/>
      <c r="AJ145" s="170"/>
    </row>
    <row r="146" spans="1:36" s="166" customFormat="1" ht="31.5">
      <c r="A146" s="208">
        <v>19</v>
      </c>
      <c r="B146" s="177" t="s">
        <v>2</v>
      </c>
      <c r="C146" s="180" t="s">
        <v>552</v>
      </c>
      <c r="D146" s="73" t="s">
        <v>553</v>
      </c>
      <c r="E146" s="235"/>
      <c r="F146" s="289">
        <v>576679.77</v>
      </c>
      <c r="G146" s="290"/>
      <c r="H146" s="185"/>
      <c r="I146" s="185"/>
      <c r="J146" s="185"/>
      <c r="K146" s="185"/>
      <c r="L146" s="175"/>
      <c r="M146" s="175"/>
      <c r="N146" s="175"/>
      <c r="O146" s="185"/>
      <c r="P146" s="171"/>
      <c r="Q146" s="171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  <c r="AB146" s="165"/>
      <c r="AC146" s="165"/>
      <c r="AD146" s="167"/>
      <c r="AE146" s="167"/>
      <c r="AF146" s="167"/>
      <c r="AG146" s="169"/>
      <c r="AH146" s="167"/>
      <c r="AI146" s="168"/>
      <c r="AJ146" s="170"/>
    </row>
    <row r="147" spans="1:36" s="166" customFormat="1" ht="47.25">
      <c r="A147" s="208">
        <v>19</v>
      </c>
      <c r="B147" s="177" t="s">
        <v>2</v>
      </c>
      <c r="C147" s="180" t="s">
        <v>554</v>
      </c>
      <c r="D147" s="73" t="s">
        <v>555</v>
      </c>
      <c r="E147" s="235"/>
      <c r="F147" s="289">
        <v>180280.3</v>
      </c>
      <c r="G147" s="290"/>
      <c r="H147" s="185"/>
      <c r="I147" s="185"/>
      <c r="J147" s="185"/>
      <c r="K147" s="185"/>
      <c r="L147" s="175"/>
      <c r="M147" s="175"/>
      <c r="N147" s="175"/>
      <c r="O147" s="185"/>
      <c r="P147" s="171"/>
      <c r="Q147" s="171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7"/>
      <c r="AE147" s="167"/>
      <c r="AF147" s="167"/>
      <c r="AG147" s="169"/>
      <c r="AH147" s="167"/>
      <c r="AI147" s="168"/>
      <c r="AJ147" s="170"/>
    </row>
    <row r="148" spans="1:36" s="166" customFormat="1" ht="47.25">
      <c r="A148" s="208">
        <v>19</v>
      </c>
      <c r="B148" s="177" t="s">
        <v>2</v>
      </c>
      <c r="C148" s="180" t="s">
        <v>556</v>
      </c>
      <c r="D148" s="73" t="s">
        <v>557</v>
      </c>
      <c r="E148" s="235"/>
      <c r="F148" s="289">
        <v>300829.18</v>
      </c>
      <c r="G148" s="290"/>
      <c r="H148" s="185"/>
      <c r="I148" s="185"/>
      <c r="J148" s="185"/>
      <c r="K148" s="185"/>
      <c r="L148" s="175"/>
      <c r="M148" s="175"/>
      <c r="N148" s="175"/>
      <c r="O148" s="185"/>
      <c r="P148" s="171"/>
      <c r="Q148" s="171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  <c r="AB148" s="165"/>
      <c r="AC148" s="165"/>
      <c r="AD148" s="167"/>
      <c r="AE148" s="167"/>
      <c r="AF148" s="167"/>
      <c r="AG148" s="169"/>
      <c r="AH148" s="167"/>
      <c r="AI148" s="168"/>
      <c r="AJ148" s="170"/>
    </row>
    <row r="149" spans="1:36" s="166" customFormat="1" ht="47.25">
      <c r="A149" s="208">
        <v>19</v>
      </c>
      <c r="B149" s="177" t="s">
        <v>2</v>
      </c>
      <c r="C149" s="180" t="s">
        <v>558</v>
      </c>
      <c r="D149" s="73" t="s">
        <v>559</v>
      </c>
      <c r="E149" s="235"/>
      <c r="F149" s="289">
        <v>469163.2</v>
      </c>
      <c r="G149" s="290"/>
      <c r="H149" s="185"/>
      <c r="I149" s="185"/>
      <c r="J149" s="185"/>
      <c r="K149" s="185"/>
      <c r="L149" s="175"/>
      <c r="M149" s="175"/>
      <c r="N149" s="175"/>
      <c r="O149" s="185"/>
      <c r="P149" s="171"/>
      <c r="Q149" s="171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7"/>
      <c r="AE149" s="167"/>
      <c r="AF149" s="167"/>
      <c r="AG149" s="169"/>
      <c r="AH149" s="167"/>
      <c r="AI149" s="168"/>
      <c r="AJ149" s="170"/>
    </row>
    <row r="150" spans="1:36" s="166" customFormat="1" ht="31.5">
      <c r="A150" s="208">
        <v>19</v>
      </c>
      <c r="B150" s="177" t="s">
        <v>2</v>
      </c>
      <c r="C150" s="180" t="s">
        <v>560</v>
      </c>
      <c r="D150" s="73" t="s">
        <v>561</v>
      </c>
      <c r="E150" s="235"/>
      <c r="F150" s="289">
        <v>140097.34</v>
      </c>
      <c r="G150" s="290"/>
      <c r="H150" s="185"/>
      <c r="I150" s="185"/>
      <c r="J150" s="185"/>
      <c r="K150" s="185"/>
      <c r="L150" s="175"/>
      <c r="M150" s="175"/>
      <c r="N150" s="175"/>
      <c r="O150" s="185"/>
      <c r="P150" s="171"/>
      <c r="Q150" s="171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  <c r="AB150" s="165"/>
      <c r="AC150" s="165"/>
      <c r="AD150" s="167"/>
      <c r="AE150" s="167"/>
      <c r="AF150" s="167"/>
      <c r="AG150" s="169"/>
      <c r="AH150" s="167"/>
      <c r="AI150" s="168"/>
      <c r="AJ150" s="170"/>
    </row>
    <row r="151" spans="1:36" s="166" customFormat="1" ht="31.5">
      <c r="A151" s="208">
        <v>19</v>
      </c>
      <c r="B151" s="177" t="s">
        <v>2</v>
      </c>
      <c r="C151" s="180" t="s">
        <v>562</v>
      </c>
      <c r="D151" s="73" t="s">
        <v>563</v>
      </c>
      <c r="E151" s="235"/>
      <c r="F151" s="289">
        <v>168334.02</v>
      </c>
      <c r="G151" s="290"/>
      <c r="H151" s="185"/>
      <c r="I151" s="185"/>
      <c r="J151" s="185"/>
      <c r="K151" s="185"/>
      <c r="L151" s="175"/>
      <c r="M151" s="175"/>
      <c r="N151" s="175"/>
      <c r="O151" s="185"/>
      <c r="P151" s="171"/>
      <c r="Q151" s="171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7"/>
      <c r="AE151" s="167"/>
      <c r="AF151" s="167"/>
      <c r="AG151" s="169"/>
      <c r="AH151" s="167"/>
      <c r="AI151" s="168"/>
      <c r="AJ151" s="170"/>
    </row>
    <row r="152" spans="1:36" s="166" customFormat="1" ht="31.5">
      <c r="A152" s="208">
        <v>19</v>
      </c>
      <c r="B152" s="177" t="s">
        <v>2</v>
      </c>
      <c r="C152" s="180" t="s">
        <v>564</v>
      </c>
      <c r="D152" s="73" t="s">
        <v>565</v>
      </c>
      <c r="E152" s="235"/>
      <c r="F152" s="289">
        <v>288882.90000000002</v>
      </c>
      <c r="G152" s="290"/>
      <c r="H152" s="185"/>
      <c r="I152" s="185"/>
      <c r="J152" s="185"/>
      <c r="K152" s="185"/>
      <c r="L152" s="175"/>
      <c r="M152" s="175"/>
      <c r="N152" s="175"/>
      <c r="O152" s="185"/>
      <c r="P152" s="171"/>
      <c r="Q152" s="171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7"/>
      <c r="AE152" s="167"/>
      <c r="AF152" s="167"/>
      <c r="AG152" s="169"/>
      <c r="AH152" s="167"/>
      <c r="AI152" s="168"/>
      <c r="AJ152" s="170"/>
    </row>
    <row r="153" spans="1:36" s="166" customFormat="1" ht="31.5">
      <c r="A153" s="208">
        <v>19</v>
      </c>
      <c r="B153" s="177" t="s">
        <v>2</v>
      </c>
      <c r="C153" s="180" t="s">
        <v>566</v>
      </c>
      <c r="D153" s="73" t="s">
        <v>567</v>
      </c>
      <c r="E153" s="235"/>
      <c r="F153" s="289">
        <v>248699.94</v>
      </c>
      <c r="G153" s="290"/>
      <c r="H153" s="185"/>
      <c r="I153" s="185"/>
      <c r="J153" s="185"/>
      <c r="K153" s="185"/>
      <c r="L153" s="175"/>
      <c r="M153" s="175"/>
      <c r="N153" s="175"/>
      <c r="O153" s="185"/>
      <c r="P153" s="171"/>
      <c r="Q153" s="171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7"/>
      <c r="AE153" s="167"/>
      <c r="AF153" s="167"/>
      <c r="AG153" s="169"/>
      <c r="AH153" s="167"/>
      <c r="AI153" s="168"/>
      <c r="AJ153" s="170"/>
    </row>
    <row r="154" spans="1:36" s="166" customFormat="1" ht="31.5">
      <c r="A154" s="208">
        <v>19</v>
      </c>
      <c r="B154" s="177" t="s">
        <v>2</v>
      </c>
      <c r="C154" s="180" t="s">
        <v>568</v>
      </c>
      <c r="D154" s="73" t="s">
        <v>569</v>
      </c>
      <c r="E154" s="235"/>
      <c r="F154" s="289">
        <v>270420.46000000002</v>
      </c>
      <c r="G154" s="290"/>
      <c r="H154" s="185"/>
      <c r="I154" s="185"/>
      <c r="J154" s="185"/>
      <c r="K154" s="185"/>
      <c r="L154" s="175"/>
      <c r="M154" s="175"/>
      <c r="N154" s="175"/>
      <c r="O154" s="185"/>
      <c r="P154" s="171"/>
      <c r="Q154" s="171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  <c r="AB154" s="165"/>
      <c r="AC154" s="165"/>
      <c r="AD154" s="167"/>
      <c r="AE154" s="167"/>
      <c r="AF154" s="167"/>
      <c r="AG154" s="169"/>
      <c r="AH154" s="167"/>
      <c r="AI154" s="168"/>
      <c r="AJ154" s="170"/>
    </row>
    <row r="155" spans="1:36" s="166" customFormat="1" ht="47.25">
      <c r="A155" s="208">
        <v>19</v>
      </c>
      <c r="B155" s="177" t="s">
        <v>2</v>
      </c>
      <c r="C155" s="180" t="s">
        <v>570</v>
      </c>
      <c r="D155" s="73" t="s">
        <v>571</v>
      </c>
      <c r="E155" s="235"/>
      <c r="F155" s="289">
        <v>303001.23</v>
      </c>
      <c r="G155" s="290"/>
      <c r="H155" s="185"/>
      <c r="I155" s="185"/>
      <c r="J155" s="185"/>
      <c r="K155" s="185"/>
      <c r="L155" s="175"/>
      <c r="M155" s="175"/>
      <c r="N155" s="175"/>
      <c r="O155" s="185"/>
      <c r="P155" s="171"/>
      <c r="Q155" s="171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  <c r="AB155" s="165"/>
      <c r="AC155" s="165"/>
      <c r="AD155" s="167"/>
      <c r="AE155" s="167"/>
      <c r="AF155" s="167"/>
      <c r="AG155" s="169"/>
      <c r="AH155" s="167"/>
      <c r="AI155" s="168"/>
      <c r="AJ155" s="170"/>
    </row>
    <row r="156" spans="1:36" s="166" customFormat="1" ht="47.25">
      <c r="A156" s="208">
        <v>19</v>
      </c>
      <c r="B156" s="177" t="s">
        <v>2</v>
      </c>
      <c r="C156" s="180" t="s">
        <v>572</v>
      </c>
      <c r="D156" s="73" t="s">
        <v>573</v>
      </c>
      <c r="E156" s="235"/>
      <c r="F156" s="289">
        <v>428980.24</v>
      </c>
      <c r="G156" s="290"/>
      <c r="H156" s="185"/>
      <c r="I156" s="185"/>
      <c r="J156" s="185"/>
      <c r="K156" s="185"/>
      <c r="L156" s="175"/>
      <c r="M156" s="175"/>
      <c r="N156" s="175"/>
      <c r="O156" s="185"/>
      <c r="P156" s="171"/>
      <c r="Q156" s="171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  <c r="AB156" s="165"/>
      <c r="AC156" s="165"/>
      <c r="AD156" s="167"/>
      <c r="AE156" s="167"/>
      <c r="AF156" s="167"/>
      <c r="AG156" s="169"/>
      <c r="AH156" s="167"/>
      <c r="AI156" s="168"/>
      <c r="AJ156" s="170"/>
    </row>
    <row r="157" spans="1:36" s="166" customFormat="1" ht="47.25">
      <c r="A157" s="208">
        <v>19</v>
      </c>
      <c r="B157" s="177" t="s">
        <v>2</v>
      </c>
      <c r="C157" s="180" t="s">
        <v>574</v>
      </c>
      <c r="D157" s="73" t="s">
        <v>2219</v>
      </c>
      <c r="E157" s="235"/>
      <c r="F157" s="289">
        <v>258474.17</v>
      </c>
      <c r="G157" s="290"/>
      <c r="H157" s="185"/>
      <c r="I157" s="185"/>
      <c r="J157" s="185"/>
      <c r="K157" s="185"/>
      <c r="L157" s="175"/>
      <c r="M157" s="175"/>
      <c r="N157" s="175"/>
      <c r="O157" s="185"/>
      <c r="P157" s="171"/>
      <c r="Q157" s="171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  <c r="AB157" s="165"/>
      <c r="AC157" s="165"/>
      <c r="AD157" s="167"/>
      <c r="AE157" s="167"/>
      <c r="AF157" s="167"/>
      <c r="AG157" s="169"/>
      <c r="AH157" s="167"/>
      <c r="AI157" s="168"/>
      <c r="AJ157" s="170"/>
    </row>
    <row r="158" spans="1:36" s="166" customFormat="1" ht="47.25">
      <c r="A158" s="208">
        <v>19</v>
      </c>
      <c r="B158" s="177" t="s">
        <v>2</v>
      </c>
      <c r="C158" s="180" t="s">
        <v>575</v>
      </c>
      <c r="D158" s="73" t="s">
        <v>2220</v>
      </c>
      <c r="E158" s="235"/>
      <c r="F158" s="289">
        <v>482195.51</v>
      </c>
      <c r="G158" s="290"/>
      <c r="H158" s="185"/>
      <c r="I158" s="185"/>
      <c r="J158" s="185"/>
      <c r="K158" s="185"/>
      <c r="L158" s="175"/>
      <c r="M158" s="175"/>
      <c r="N158" s="175"/>
      <c r="O158" s="185"/>
      <c r="P158" s="171"/>
      <c r="Q158" s="171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  <c r="AB158" s="165"/>
      <c r="AC158" s="165"/>
      <c r="AD158" s="167"/>
      <c r="AE158" s="167"/>
      <c r="AF158" s="167"/>
      <c r="AG158" s="169"/>
      <c r="AH158" s="167"/>
      <c r="AI158" s="168"/>
      <c r="AJ158" s="170"/>
    </row>
    <row r="159" spans="1:36" s="166" customFormat="1" ht="31.5">
      <c r="A159" s="208">
        <v>19</v>
      </c>
      <c r="B159" s="177" t="s">
        <v>2</v>
      </c>
      <c r="C159" s="180" t="s">
        <v>576</v>
      </c>
      <c r="D159" s="73" t="s">
        <v>577</v>
      </c>
      <c r="E159" s="235"/>
      <c r="F159" s="289">
        <v>235667.63</v>
      </c>
      <c r="G159" s="290"/>
      <c r="H159" s="185"/>
      <c r="I159" s="185"/>
      <c r="J159" s="185"/>
      <c r="K159" s="185"/>
      <c r="L159" s="175"/>
      <c r="M159" s="175"/>
      <c r="N159" s="175"/>
      <c r="O159" s="185"/>
      <c r="P159" s="171"/>
      <c r="Q159" s="171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  <c r="AB159" s="165"/>
      <c r="AC159" s="165"/>
      <c r="AD159" s="167"/>
      <c r="AE159" s="167"/>
      <c r="AF159" s="167"/>
      <c r="AG159" s="169"/>
      <c r="AH159" s="167"/>
      <c r="AI159" s="168"/>
      <c r="AJ159" s="170"/>
    </row>
    <row r="160" spans="1:36" s="166" customFormat="1" ht="31.5">
      <c r="A160" s="208">
        <v>19</v>
      </c>
      <c r="B160" s="177" t="s">
        <v>2</v>
      </c>
      <c r="C160" s="180" t="s">
        <v>578</v>
      </c>
      <c r="D160" s="73" t="s">
        <v>579</v>
      </c>
      <c r="E160" s="235"/>
      <c r="F160" s="289">
        <v>372506.89</v>
      </c>
      <c r="G160" s="290"/>
      <c r="H160" s="185"/>
      <c r="I160" s="185"/>
      <c r="J160" s="185"/>
      <c r="K160" s="185"/>
      <c r="L160" s="175"/>
      <c r="M160" s="175"/>
      <c r="N160" s="175"/>
      <c r="O160" s="185"/>
      <c r="P160" s="171"/>
      <c r="Q160" s="171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7"/>
      <c r="AE160" s="167"/>
      <c r="AF160" s="167"/>
      <c r="AG160" s="169"/>
      <c r="AH160" s="167"/>
      <c r="AI160" s="168"/>
      <c r="AJ160" s="170"/>
    </row>
    <row r="161" spans="1:36" s="166" customFormat="1" ht="31.5">
      <c r="A161" s="208">
        <v>19</v>
      </c>
      <c r="B161" s="177" t="s">
        <v>2</v>
      </c>
      <c r="C161" s="180" t="s">
        <v>580</v>
      </c>
      <c r="D161" s="73" t="s">
        <v>581</v>
      </c>
      <c r="E161" s="235"/>
      <c r="F161" s="289">
        <v>463733.07</v>
      </c>
      <c r="G161" s="290"/>
      <c r="H161" s="185"/>
      <c r="I161" s="185"/>
      <c r="J161" s="185"/>
      <c r="K161" s="185"/>
      <c r="L161" s="175"/>
      <c r="M161" s="175"/>
      <c r="N161" s="175"/>
      <c r="O161" s="185"/>
      <c r="P161" s="171"/>
      <c r="Q161" s="171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  <c r="AB161" s="165"/>
      <c r="AC161" s="165"/>
      <c r="AD161" s="167"/>
      <c r="AE161" s="167"/>
      <c r="AF161" s="167"/>
      <c r="AG161" s="169"/>
      <c r="AH161" s="167"/>
      <c r="AI161" s="168"/>
      <c r="AJ161" s="170"/>
    </row>
    <row r="162" spans="1:36" s="166" customFormat="1" ht="31.5">
      <c r="A162" s="208">
        <v>19</v>
      </c>
      <c r="B162" s="177" t="s">
        <v>2</v>
      </c>
      <c r="C162" s="180" t="s">
        <v>582</v>
      </c>
      <c r="D162" s="73" t="s">
        <v>583</v>
      </c>
      <c r="E162" s="235"/>
      <c r="F162" s="289">
        <v>397485.49</v>
      </c>
      <c r="G162" s="290"/>
      <c r="H162" s="185"/>
      <c r="I162" s="185"/>
      <c r="J162" s="185"/>
      <c r="K162" s="185"/>
      <c r="L162" s="175"/>
      <c r="M162" s="175"/>
      <c r="N162" s="175"/>
      <c r="O162" s="185"/>
      <c r="P162" s="171"/>
      <c r="Q162" s="171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  <c r="AB162" s="165"/>
      <c r="AC162" s="165"/>
      <c r="AD162" s="167"/>
      <c r="AE162" s="167"/>
      <c r="AF162" s="167"/>
      <c r="AG162" s="169"/>
      <c r="AH162" s="167"/>
      <c r="AI162" s="168"/>
      <c r="AJ162" s="170"/>
    </row>
    <row r="163" spans="1:36" s="166" customFormat="1" ht="47.25">
      <c r="A163" s="208">
        <v>19</v>
      </c>
      <c r="B163" s="177" t="s">
        <v>2</v>
      </c>
      <c r="C163" s="180" t="s">
        <v>584</v>
      </c>
      <c r="D163" s="73" t="s">
        <v>585</v>
      </c>
      <c r="E163" s="235"/>
      <c r="F163" s="289">
        <v>305173.28999999998</v>
      </c>
      <c r="G163" s="290"/>
      <c r="H163" s="185"/>
      <c r="I163" s="185"/>
      <c r="J163" s="185"/>
      <c r="K163" s="186"/>
      <c r="L163" s="175"/>
      <c r="M163" s="175"/>
      <c r="N163" s="175"/>
      <c r="O163" s="185"/>
      <c r="P163" s="171"/>
      <c r="Q163" s="171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7"/>
      <c r="AE163" s="167"/>
      <c r="AF163" s="167"/>
      <c r="AG163" s="169"/>
      <c r="AH163" s="167"/>
      <c r="AI163" s="168"/>
      <c r="AJ163" s="170"/>
    </row>
    <row r="164" spans="1:36" s="166" customFormat="1" ht="47.25">
      <c r="A164" s="208">
        <v>19</v>
      </c>
      <c r="B164" s="177" t="s">
        <v>2</v>
      </c>
      <c r="C164" s="180" t="s">
        <v>586</v>
      </c>
      <c r="D164" s="73" t="s">
        <v>587</v>
      </c>
      <c r="E164" s="235"/>
      <c r="F164" s="289">
        <v>371420.87</v>
      </c>
      <c r="G164" s="290"/>
      <c r="H164" s="185"/>
      <c r="I164" s="185"/>
      <c r="J164" s="185"/>
      <c r="K164" s="186"/>
      <c r="L164" s="175"/>
      <c r="M164" s="175"/>
      <c r="N164" s="175"/>
      <c r="O164" s="185"/>
      <c r="P164" s="171"/>
      <c r="Q164" s="171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  <c r="AB164" s="165"/>
      <c r="AC164" s="165"/>
      <c r="AD164" s="167"/>
      <c r="AE164" s="167"/>
      <c r="AF164" s="167"/>
      <c r="AG164" s="169"/>
      <c r="AH164" s="167"/>
      <c r="AI164" s="168"/>
      <c r="AJ164" s="170"/>
    </row>
    <row r="165" spans="1:36" s="166" customFormat="1" ht="47.25">
      <c r="A165" s="208">
        <v>19</v>
      </c>
      <c r="B165" s="177" t="s">
        <v>2</v>
      </c>
      <c r="C165" s="180" t="s">
        <v>588</v>
      </c>
      <c r="D165" s="73" t="s">
        <v>589</v>
      </c>
      <c r="E165" s="235"/>
      <c r="F165" s="289">
        <v>576679.77</v>
      </c>
      <c r="G165" s="290"/>
      <c r="H165" s="185"/>
      <c r="I165" s="185"/>
      <c r="J165" s="185"/>
      <c r="K165" s="186"/>
      <c r="L165" s="175"/>
      <c r="M165" s="175"/>
      <c r="N165" s="175"/>
      <c r="O165" s="185"/>
      <c r="P165" s="171"/>
      <c r="Q165" s="171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  <c r="AB165" s="165"/>
      <c r="AC165" s="165"/>
      <c r="AD165" s="167"/>
      <c r="AE165" s="167"/>
      <c r="AF165" s="167"/>
      <c r="AG165" s="169"/>
      <c r="AH165" s="167"/>
      <c r="AI165" s="168"/>
      <c r="AJ165" s="170"/>
    </row>
    <row r="166" spans="1:36" s="166" customFormat="1" ht="47.25">
      <c r="A166" s="208">
        <v>19</v>
      </c>
      <c r="B166" s="177" t="s">
        <v>2</v>
      </c>
      <c r="C166" s="180" t="s">
        <v>590</v>
      </c>
      <c r="D166" s="73" t="s">
        <v>591</v>
      </c>
      <c r="E166" s="235"/>
      <c r="F166" s="289">
        <v>310603.42</v>
      </c>
      <c r="G166" s="290"/>
      <c r="H166" s="185"/>
      <c r="I166" s="185"/>
      <c r="J166" s="185"/>
      <c r="K166" s="186"/>
      <c r="L166" s="175"/>
      <c r="M166" s="175"/>
      <c r="N166" s="175"/>
      <c r="O166" s="185"/>
      <c r="P166" s="171"/>
      <c r="Q166" s="171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  <c r="AB166" s="165"/>
      <c r="AC166" s="165"/>
      <c r="AD166" s="167"/>
      <c r="AE166" s="167"/>
      <c r="AF166" s="167"/>
      <c r="AG166" s="169"/>
      <c r="AH166" s="167"/>
      <c r="AI166" s="168"/>
      <c r="AJ166" s="170"/>
    </row>
    <row r="167" spans="1:36" s="166" customFormat="1" ht="47.25">
      <c r="A167" s="208">
        <v>19</v>
      </c>
      <c r="B167" s="177" t="s">
        <v>2</v>
      </c>
      <c r="C167" s="180" t="s">
        <v>592</v>
      </c>
      <c r="D167" s="73" t="s">
        <v>593</v>
      </c>
      <c r="E167" s="235"/>
      <c r="F167" s="289">
        <v>468077.18</v>
      </c>
      <c r="G167" s="290"/>
      <c r="H167" s="185"/>
      <c r="I167" s="185"/>
      <c r="J167" s="185"/>
      <c r="K167" s="186"/>
      <c r="L167" s="175"/>
      <c r="M167" s="175"/>
      <c r="N167" s="175"/>
      <c r="O167" s="185"/>
      <c r="P167" s="171"/>
      <c r="Q167" s="171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  <c r="AB167" s="165"/>
      <c r="AC167" s="165"/>
      <c r="AD167" s="167"/>
      <c r="AE167" s="167"/>
      <c r="AF167" s="167"/>
      <c r="AG167" s="169"/>
      <c r="AH167" s="167"/>
      <c r="AI167" s="168"/>
      <c r="AJ167" s="170"/>
    </row>
    <row r="168" spans="1:36" s="166" customFormat="1" ht="16.5">
      <c r="A168" s="208">
        <v>19</v>
      </c>
      <c r="B168" s="177" t="s">
        <v>2</v>
      </c>
      <c r="C168" s="180" t="s">
        <v>2221</v>
      </c>
      <c r="D168" s="73" t="s">
        <v>2222</v>
      </c>
      <c r="E168" s="235"/>
      <c r="F168" s="289">
        <v>57391.57</v>
      </c>
      <c r="G168" s="290"/>
      <c r="H168" s="185"/>
      <c r="I168" s="185"/>
      <c r="J168" s="185"/>
      <c r="K168" s="186"/>
      <c r="L168" s="175"/>
      <c r="M168" s="175"/>
      <c r="N168" s="175"/>
      <c r="O168" s="185"/>
      <c r="P168" s="171"/>
      <c r="Q168" s="171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  <c r="AC168" s="165"/>
      <c r="AD168" s="167"/>
      <c r="AE168" s="167"/>
      <c r="AF168" s="167"/>
      <c r="AG168" s="169"/>
      <c r="AH168" s="167"/>
      <c r="AI168" s="168"/>
      <c r="AJ168" s="170"/>
    </row>
    <row r="169" spans="1:36" s="166" customFormat="1" ht="16.5">
      <c r="A169" s="208">
        <v>19</v>
      </c>
      <c r="B169" s="177" t="s">
        <v>2</v>
      </c>
      <c r="C169" s="180" t="s">
        <v>2223</v>
      </c>
      <c r="D169" s="73" t="s">
        <v>2224</v>
      </c>
      <c r="E169" s="235"/>
      <c r="F169" s="289">
        <v>176183.96</v>
      </c>
      <c r="G169" s="290"/>
      <c r="H169" s="185"/>
      <c r="I169" s="185"/>
      <c r="J169" s="185"/>
      <c r="K169" s="186"/>
      <c r="L169" s="175"/>
      <c r="M169" s="175"/>
      <c r="N169" s="175"/>
      <c r="O169" s="185"/>
      <c r="P169" s="171"/>
      <c r="Q169" s="171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  <c r="AC169" s="165"/>
      <c r="AD169" s="167"/>
      <c r="AE169" s="167"/>
      <c r="AF169" s="167"/>
      <c r="AG169" s="169"/>
      <c r="AH169" s="167"/>
      <c r="AI169" s="168"/>
      <c r="AJ169" s="170"/>
    </row>
    <row r="170" spans="1:36" s="166" customFormat="1" ht="47.25">
      <c r="A170" s="208">
        <v>19</v>
      </c>
      <c r="B170" s="177" t="s">
        <v>2</v>
      </c>
      <c r="C170" s="180" t="s">
        <v>604</v>
      </c>
      <c r="D170" s="73" t="s">
        <v>2048</v>
      </c>
      <c r="E170" s="235"/>
      <c r="F170" s="289">
        <v>318205.59999999998</v>
      </c>
      <c r="G170" s="290"/>
      <c r="H170" s="185"/>
      <c r="I170" s="185"/>
      <c r="J170" s="185"/>
      <c r="K170" s="186"/>
      <c r="L170" s="175"/>
      <c r="M170" s="175"/>
      <c r="N170" s="175"/>
      <c r="O170" s="185"/>
      <c r="P170" s="171"/>
      <c r="Q170" s="171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7"/>
      <c r="AE170" s="167"/>
      <c r="AF170" s="167"/>
      <c r="AG170" s="169"/>
      <c r="AH170" s="167"/>
      <c r="AI170" s="168"/>
      <c r="AJ170" s="170"/>
    </row>
    <row r="171" spans="1:36" s="166" customFormat="1" ht="47.25">
      <c r="A171" s="208">
        <v>19</v>
      </c>
      <c r="B171" s="177" t="s">
        <v>2</v>
      </c>
      <c r="C171" s="180" t="s">
        <v>605</v>
      </c>
      <c r="D171" s="73" t="s">
        <v>2062</v>
      </c>
      <c r="E171" s="235"/>
      <c r="F171" s="289">
        <v>134667.22</v>
      </c>
      <c r="G171" s="290"/>
      <c r="H171" s="185"/>
      <c r="I171" s="185"/>
      <c r="J171" s="185"/>
      <c r="K171" s="186"/>
      <c r="L171" s="175"/>
      <c r="M171" s="175"/>
      <c r="N171" s="175"/>
      <c r="O171" s="185"/>
      <c r="P171" s="171"/>
      <c r="Q171" s="171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  <c r="AB171" s="165"/>
      <c r="AC171" s="165"/>
      <c r="AD171" s="167"/>
      <c r="AE171" s="167"/>
      <c r="AF171" s="167"/>
      <c r="AG171" s="169"/>
      <c r="AH171" s="167"/>
      <c r="AI171" s="168"/>
      <c r="AJ171" s="170"/>
    </row>
    <row r="172" spans="1:36" s="166" customFormat="1" ht="16.5">
      <c r="A172" s="208">
        <v>19</v>
      </c>
      <c r="B172" s="177" t="s">
        <v>2</v>
      </c>
      <c r="C172" s="180" t="s">
        <v>1926</v>
      </c>
      <c r="D172" s="73" t="s">
        <v>606</v>
      </c>
      <c r="E172" s="235"/>
      <c r="F172" s="289">
        <v>85796.05</v>
      </c>
      <c r="G172" s="290"/>
      <c r="H172" s="185"/>
      <c r="I172" s="185"/>
      <c r="J172" s="185"/>
      <c r="K172" s="186"/>
      <c r="L172" s="175"/>
      <c r="M172" s="175"/>
      <c r="N172" s="175"/>
      <c r="O172" s="185"/>
      <c r="P172" s="171"/>
      <c r="Q172" s="171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  <c r="AC172" s="165"/>
      <c r="AD172" s="167"/>
      <c r="AE172" s="167"/>
      <c r="AF172" s="167"/>
      <c r="AG172" s="169"/>
      <c r="AH172" s="167"/>
      <c r="AI172" s="168"/>
      <c r="AJ172" s="170"/>
    </row>
    <row r="173" spans="1:36" s="166" customFormat="1" ht="16.5">
      <c r="A173" s="208">
        <v>19</v>
      </c>
      <c r="B173" s="177" t="s">
        <v>2</v>
      </c>
      <c r="C173" s="180" t="s">
        <v>1927</v>
      </c>
      <c r="D173" s="73" t="s">
        <v>607</v>
      </c>
      <c r="E173" s="235"/>
      <c r="F173" s="289">
        <v>123806.96</v>
      </c>
      <c r="G173" s="290"/>
      <c r="H173" s="185"/>
      <c r="I173" s="185"/>
      <c r="J173" s="185"/>
      <c r="K173" s="186"/>
      <c r="L173" s="175"/>
      <c r="M173" s="175"/>
      <c r="N173" s="175"/>
      <c r="O173" s="185"/>
      <c r="P173" s="171"/>
      <c r="Q173" s="171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7"/>
      <c r="AE173" s="167"/>
      <c r="AF173" s="167"/>
      <c r="AG173" s="169"/>
      <c r="AH173" s="167"/>
      <c r="AI173" s="168"/>
      <c r="AJ173" s="170"/>
    </row>
    <row r="174" spans="1:36" s="166" customFormat="1" ht="16.5">
      <c r="A174" s="208">
        <v>19</v>
      </c>
      <c r="B174" s="177" t="s">
        <v>2</v>
      </c>
      <c r="C174" s="180" t="s">
        <v>1928</v>
      </c>
      <c r="D174" s="73" t="s">
        <v>608</v>
      </c>
      <c r="E174" s="235"/>
      <c r="F174" s="289">
        <v>267162.38</v>
      </c>
      <c r="G174" s="290"/>
      <c r="H174" s="185"/>
      <c r="I174" s="185"/>
      <c r="J174" s="185"/>
      <c r="K174" s="186"/>
      <c r="L174" s="175"/>
      <c r="M174" s="175"/>
      <c r="N174" s="175"/>
      <c r="O174" s="185"/>
      <c r="P174" s="171"/>
      <c r="Q174" s="171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7"/>
      <c r="AE174" s="167"/>
      <c r="AF174" s="167"/>
      <c r="AG174" s="169"/>
      <c r="AH174" s="167"/>
      <c r="AI174" s="168"/>
      <c r="AJ174" s="170"/>
    </row>
    <row r="175" spans="1:36" s="166" customFormat="1" ht="16.5">
      <c r="A175" s="208">
        <v>19</v>
      </c>
      <c r="B175" s="177" t="s">
        <v>2</v>
      </c>
      <c r="C175" s="180" t="s">
        <v>1929</v>
      </c>
      <c r="D175" s="73" t="s">
        <v>609</v>
      </c>
      <c r="E175" s="235"/>
      <c r="F175" s="289">
        <v>272592.51</v>
      </c>
      <c r="G175" s="290"/>
      <c r="H175" s="185"/>
      <c r="I175" s="185"/>
      <c r="J175" s="185"/>
      <c r="K175" s="186"/>
      <c r="L175" s="175"/>
      <c r="M175" s="175"/>
      <c r="N175" s="175"/>
      <c r="O175" s="185"/>
      <c r="P175" s="171"/>
      <c r="Q175" s="171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/>
      <c r="AD175" s="167"/>
      <c r="AE175" s="167"/>
      <c r="AF175" s="167"/>
      <c r="AG175" s="169"/>
      <c r="AH175" s="167"/>
      <c r="AI175" s="168"/>
      <c r="AJ175" s="170"/>
    </row>
    <row r="176" spans="1:36" s="166" customFormat="1" ht="16.5">
      <c r="A176" s="208">
        <v>19</v>
      </c>
      <c r="B176" s="177" t="s">
        <v>2</v>
      </c>
      <c r="C176" s="180" t="s">
        <v>1930</v>
      </c>
      <c r="D176" s="73" t="s">
        <v>610</v>
      </c>
      <c r="E176" s="235"/>
      <c r="F176" s="289">
        <v>306259.31</v>
      </c>
      <c r="G176" s="290"/>
      <c r="H176" s="185"/>
      <c r="I176" s="185"/>
      <c r="J176" s="185"/>
      <c r="K176" s="186"/>
      <c r="L176" s="175"/>
      <c r="M176" s="175"/>
      <c r="N176" s="175"/>
      <c r="O176" s="185"/>
      <c r="P176" s="171"/>
      <c r="Q176" s="171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7"/>
      <c r="AE176" s="167"/>
      <c r="AF176" s="167"/>
      <c r="AG176" s="169"/>
      <c r="AH176" s="167"/>
      <c r="AI176" s="168"/>
      <c r="AJ176" s="170"/>
    </row>
    <row r="177" spans="1:36" s="166" customFormat="1" ht="16.5">
      <c r="A177" s="208">
        <v>19</v>
      </c>
      <c r="B177" s="177" t="s">
        <v>2</v>
      </c>
      <c r="C177" s="180" t="s">
        <v>1931</v>
      </c>
      <c r="D177" s="73" t="s">
        <v>611</v>
      </c>
      <c r="E177" s="235"/>
      <c r="F177" s="289">
        <v>489797.69</v>
      </c>
      <c r="G177" s="290"/>
      <c r="H177" s="185"/>
      <c r="I177" s="185"/>
      <c r="J177" s="185"/>
      <c r="K177" s="186"/>
      <c r="L177" s="175"/>
      <c r="M177" s="175"/>
      <c r="N177" s="175"/>
      <c r="O177" s="185"/>
      <c r="P177" s="171"/>
      <c r="Q177" s="171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7"/>
      <c r="AE177" s="167"/>
      <c r="AF177" s="167"/>
      <c r="AG177" s="169"/>
      <c r="AH177" s="167"/>
      <c r="AI177" s="168"/>
      <c r="AJ177" s="170"/>
    </row>
    <row r="178" spans="1:36" s="166" customFormat="1" ht="16.5">
      <c r="A178" s="208">
        <v>19</v>
      </c>
      <c r="B178" s="177" t="s">
        <v>2</v>
      </c>
      <c r="C178" s="180" t="s">
        <v>1932</v>
      </c>
      <c r="D178" s="73" t="s">
        <v>612</v>
      </c>
      <c r="E178" s="235"/>
      <c r="F178" s="289">
        <v>528894.63</v>
      </c>
      <c r="G178" s="290"/>
      <c r="H178" s="185"/>
      <c r="I178" s="185"/>
      <c r="J178" s="185"/>
      <c r="K178" s="186"/>
      <c r="L178" s="175"/>
      <c r="M178" s="175"/>
      <c r="N178" s="175"/>
      <c r="O178" s="185"/>
      <c r="P178" s="171"/>
      <c r="Q178" s="171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7"/>
      <c r="AE178" s="167"/>
      <c r="AF178" s="167"/>
      <c r="AG178" s="169"/>
      <c r="AH178" s="167"/>
      <c r="AI178" s="168"/>
      <c r="AJ178" s="170"/>
    </row>
    <row r="179" spans="1:36" s="166" customFormat="1" ht="16.5">
      <c r="A179" s="208">
        <v>19</v>
      </c>
      <c r="B179" s="177" t="s">
        <v>2</v>
      </c>
      <c r="C179" s="180" t="s">
        <v>1933</v>
      </c>
      <c r="D179" s="73" t="s">
        <v>613</v>
      </c>
      <c r="E179" s="235"/>
      <c r="F179" s="289">
        <v>523475.18</v>
      </c>
      <c r="G179" s="290"/>
      <c r="H179" s="185"/>
      <c r="I179" s="185"/>
      <c r="J179" s="185"/>
      <c r="K179" s="186"/>
      <c r="L179" s="175"/>
      <c r="M179" s="175"/>
      <c r="N179" s="175"/>
      <c r="O179" s="185"/>
      <c r="P179" s="171"/>
      <c r="Q179" s="171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7"/>
      <c r="AE179" s="167"/>
      <c r="AF179" s="167"/>
      <c r="AG179" s="169"/>
      <c r="AH179" s="167"/>
      <c r="AI179" s="168"/>
      <c r="AJ179" s="170"/>
    </row>
    <row r="180" spans="1:36" s="166" customFormat="1" ht="31.5">
      <c r="A180" s="208">
        <v>19</v>
      </c>
      <c r="B180" s="177" t="s">
        <v>2</v>
      </c>
      <c r="C180" s="180" t="s">
        <v>1934</v>
      </c>
      <c r="D180" s="73" t="s">
        <v>615</v>
      </c>
      <c r="E180" s="235"/>
      <c r="F180" s="289">
        <v>371853.76</v>
      </c>
      <c r="G180" s="290"/>
      <c r="H180" s="185"/>
      <c r="I180" s="185"/>
      <c r="J180" s="185"/>
      <c r="K180" s="186"/>
      <c r="L180" s="175"/>
      <c r="M180" s="175"/>
      <c r="N180" s="175"/>
      <c r="O180" s="185"/>
      <c r="P180" s="171"/>
      <c r="Q180" s="171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  <c r="AB180" s="165"/>
      <c r="AC180" s="165"/>
      <c r="AD180" s="167"/>
      <c r="AE180" s="167"/>
      <c r="AF180" s="167"/>
      <c r="AG180" s="169"/>
      <c r="AH180" s="167"/>
      <c r="AI180" s="168"/>
      <c r="AJ180" s="170"/>
    </row>
    <row r="181" spans="1:36" s="166" customFormat="1" ht="31.5">
      <c r="A181" s="208">
        <v>19</v>
      </c>
      <c r="B181" s="177" t="s">
        <v>2</v>
      </c>
      <c r="C181" s="180" t="s">
        <v>1935</v>
      </c>
      <c r="D181" s="73" t="s">
        <v>616</v>
      </c>
      <c r="E181" s="235"/>
      <c r="F181" s="289">
        <v>435983.44</v>
      </c>
      <c r="G181" s="290"/>
      <c r="H181" s="185"/>
      <c r="I181" s="185"/>
      <c r="J181" s="185"/>
      <c r="K181" s="186"/>
      <c r="L181" s="175"/>
      <c r="M181" s="175"/>
      <c r="N181" s="175"/>
      <c r="O181" s="185"/>
      <c r="P181" s="171"/>
      <c r="Q181" s="171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  <c r="AB181" s="165"/>
      <c r="AC181" s="165"/>
      <c r="AD181" s="167"/>
      <c r="AE181" s="167"/>
      <c r="AF181" s="167"/>
      <c r="AG181" s="169"/>
      <c r="AH181" s="167"/>
      <c r="AI181" s="168"/>
      <c r="AJ181" s="170"/>
    </row>
    <row r="182" spans="1:36" s="166" customFormat="1" ht="31.5">
      <c r="A182" s="208">
        <v>19</v>
      </c>
      <c r="B182" s="177" t="s">
        <v>2</v>
      </c>
      <c r="C182" s="180" t="s">
        <v>1936</v>
      </c>
      <c r="D182" s="73" t="s">
        <v>617</v>
      </c>
      <c r="E182" s="235"/>
      <c r="F182" s="289">
        <v>575349.01</v>
      </c>
      <c r="G182" s="290"/>
      <c r="H182" s="185"/>
      <c r="I182" s="185"/>
      <c r="J182" s="185"/>
      <c r="K182" s="186"/>
      <c r="L182" s="175"/>
      <c r="M182" s="175"/>
      <c r="N182" s="175"/>
      <c r="O182" s="185"/>
      <c r="P182" s="171"/>
      <c r="Q182" s="171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  <c r="AB182" s="165"/>
      <c r="AC182" s="165"/>
      <c r="AD182" s="167"/>
      <c r="AE182" s="167"/>
      <c r="AF182" s="167"/>
      <c r="AG182" s="169"/>
      <c r="AH182" s="167"/>
      <c r="AI182" s="168"/>
      <c r="AJ182" s="170"/>
    </row>
    <row r="183" spans="1:36" s="166" customFormat="1" ht="31.5">
      <c r="A183" s="208">
        <v>19</v>
      </c>
      <c r="B183" s="177" t="s">
        <v>2</v>
      </c>
      <c r="C183" s="180" t="s">
        <v>1937</v>
      </c>
      <c r="D183" s="73" t="s">
        <v>618</v>
      </c>
      <c r="E183" s="235"/>
      <c r="F183" s="289">
        <v>653651.18000000005</v>
      </c>
      <c r="G183" s="290"/>
      <c r="H183" s="185"/>
      <c r="I183" s="185"/>
      <c r="J183" s="185"/>
      <c r="K183" s="186"/>
      <c r="L183" s="175"/>
      <c r="M183" s="175"/>
      <c r="N183" s="175"/>
      <c r="O183" s="185"/>
      <c r="P183" s="171"/>
      <c r="Q183" s="171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  <c r="AB183" s="165"/>
      <c r="AC183" s="165"/>
      <c r="AD183" s="167"/>
      <c r="AE183" s="167"/>
      <c r="AF183" s="167"/>
      <c r="AG183" s="169"/>
      <c r="AH183" s="167"/>
      <c r="AI183" s="168"/>
      <c r="AJ183" s="170"/>
    </row>
    <row r="184" spans="1:36" s="166" customFormat="1" ht="31.5">
      <c r="A184" s="208">
        <v>19</v>
      </c>
      <c r="B184" s="177" t="s">
        <v>2</v>
      </c>
      <c r="C184" s="180" t="s">
        <v>1938</v>
      </c>
      <c r="D184" s="73" t="s">
        <v>619</v>
      </c>
      <c r="E184" s="235"/>
      <c r="F184" s="289">
        <v>625156.57999999996</v>
      </c>
      <c r="G184" s="290"/>
      <c r="H184" s="185"/>
      <c r="I184" s="185"/>
      <c r="J184" s="185"/>
      <c r="K184" s="186"/>
      <c r="L184" s="175"/>
      <c r="M184" s="175"/>
      <c r="N184" s="175"/>
      <c r="O184" s="185"/>
      <c r="P184" s="171"/>
      <c r="Q184" s="171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  <c r="AB184" s="165"/>
      <c r="AC184" s="165"/>
      <c r="AD184" s="167"/>
      <c r="AE184" s="167"/>
      <c r="AF184" s="167"/>
      <c r="AG184" s="169"/>
      <c r="AH184" s="167"/>
      <c r="AI184" s="168"/>
      <c r="AJ184" s="170"/>
    </row>
    <row r="185" spans="1:36" s="166" customFormat="1" ht="31.5">
      <c r="A185" s="208">
        <v>19</v>
      </c>
      <c r="B185" s="177" t="s">
        <v>2</v>
      </c>
      <c r="C185" s="180" t="s">
        <v>1939</v>
      </c>
      <c r="D185" s="73" t="s">
        <v>620</v>
      </c>
      <c r="E185" s="235"/>
      <c r="F185" s="289">
        <v>826110.37</v>
      </c>
      <c r="G185" s="290"/>
      <c r="H185" s="185"/>
      <c r="I185" s="185"/>
      <c r="J185" s="185"/>
      <c r="K185" s="186"/>
      <c r="L185" s="175"/>
      <c r="M185" s="175"/>
      <c r="N185" s="175"/>
      <c r="O185" s="185"/>
      <c r="P185" s="171"/>
      <c r="Q185" s="171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  <c r="AB185" s="165"/>
      <c r="AC185" s="165"/>
      <c r="AD185" s="167"/>
      <c r="AE185" s="167"/>
      <c r="AF185" s="167"/>
      <c r="AG185" s="169"/>
      <c r="AH185" s="167"/>
      <c r="AI185" s="168"/>
      <c r="AJ185" s="170"/>
    </row>
    <row r="186" spans="1:36" s="166" customFormat="1" ht="47.25">
      <c r="A186" s="208">
        <v>19</v>
      </c>
      <c r="B186" s="177" t="s">
        <v>2</v>
      </c>
      <c r="C186" s="180" t="s">
        <v>1940</v>
      </c>
      <c r="D186" s="73" t="s">
        <v>2067</v>
      </c>
      <c r="E186" s="235"/>
      <c r="F186" s="289">
        <v>41268.99</v>
      </c>
      <c r="G186" s="290"/>
      <c r="H186" s="185"/>
      <c r="I186" s="185"/>
      <c r="J186" s="185"/>
      <c r="K186" s="186"/>
      <c r="L186" s="175"/>
      <c r="M186" s="175"/>
      <c r="N186" s="175"/>
      <c r="O186" s="185"/>
      <c r="P186" s="171"/>
      <c r="Q186" s="171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  <c r="AB186" s="165"/>
      <c r="AC186" s="165"/>
      <c r="AD186" s="167"/>
      <c r="AE186" s="167"/>
      <c r="AF186" s="167"/>
      <c r="AG186" s="169"/>
      <c r="AH186" s="167"/>
      <c r="AI186" s="168"/>
      <c r="AJ186" s="170"/>
    </row>
    <row r="187" spans="1:36" s="166" customFormat="1" ht="47.25">
      <c r="A187" s="208">
        <v>19</v>
      </c>
      <c r="B187" s="177" t="s">
        <v>2</v>
      </c>
      <c r="C187" s="180" t="s">
        <v>1941</v>
      </c>
      <c r="D187" s="73" t="s">
        <v>2068</v>
      </c>
      <c r="E187" s="235"/>
      <c r="F187" s="289">
        <v>140097.34</v>
      </c>
      <c r="G187" s="290"/>
      <c r="H187" s="185"/>
      <c r="I187" s="185"/>
      <c r="J187" s="185"/>
      <c r="K187" s="186"/>
      <c r="L187" s="175"/>
      <c r="M187" s="175"/>
      <c r="N187" s="175"/>
      <c r="O187" s="185"/>
      <c r="P187" s="171"/>
      <c r="Q187" s="171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  <c r="AB187" s="165"/>
      <c r="AC187" s="165"/>
      <c r="AD187" s="167"/>
      <c r="AE187" s="167"/>
      <c r="AF187" s="167"/>
      <c r="AG187" s="169"/>
      <c r="AH187" s="167"/>
      <c r="AI187" s="168"/>
      <c r="AJ187" s="170"/>
    </row>
    <row r="188" spans="1:36" s="166" customFormat="1" ht="47.25">
      <c r="A188" s="208">
        <v>19</v>
      </c>
      <c r="B188" s="177" t="s">
        <v>2</v>
      </c>
      <c r="C188" s="180" t="s">
        <v>1942</v>
      </c>
      <c r="D188" s="73" t="s">
        <v>2069</v>
      </c>
      <c r="E188" s="235"/>
      <c r="F188" s="289">
        <v>298657.13</v>
      </c>
      <c r="G188" s="290"/>
      <c r="H188" s="185"/>
      <c r="I188" s="185"/>
      <c r="J188" s="185"/>
      <c r="K188" s="186"/>
      <c r="L188" s="175"/>
      <c r="M188" s="175"/>
      <c r="N188" s="175"/>
      <c r="O188" s="185"/>
      <c r="P188" s="171"/>
      <c r="Q188" s="171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  <c r="AB188" s="165"/>
      <c r="AC188" s="165"/>
      <c r="AD188" s="167"/>
      <c r="AE188" s="167"/>
      <c r="AF188" s="167"/>
      <c r="AG188" s="169"/>
      <c r="AH188" s="167"/>
      <c r="AI188" s="168"/>
      <c r="AJ188" s="170"/>
    </row>
    <row r="189" spans="1:36" s="166" customFormat="1" ht="52.5" customHeight="1">
      <c r="A189" s="208">
        <v>19</v>
      </c>
      <c r="B189" s="177" t="s">
        <v>2</v>
      </c>
      <c r="C189" s="180" t="s">
        <v>1943</v>
      </c>
      <c r="D189" s="73" t="s">
        <v>2070</v>
      </c>
      <c r="E189" s="235"/>
      <c r="F189" s="289">
        <v>565819.51</v>
      </c>
      <c r="G189" s="290"/>
      <c r="H189" s="185"/>
      <c r="I189" s="185"/>
      <c r="J189" s="185"/>
      <c r="K189" s="186"/>
      <c r="L189" s="175"/>
      <c r="M189" s="175"/>
      <c r="N189" s="175"/>
      <c r="O189" s="185"/>
      <c r="P189" s="171"/>
      <c r="Q189" s="171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  <c r="AB189" s="165"/>
      <c r="AC189" s="165"/>
      <c r="AD189" s="167"/>
      <c r="AE189" s="167"/>
      <c r="AF189" s="167"/>
      <c r="AG189" s="169"/>
      <c r="AH189" s="167"/>
      <c r="AI189" s="168"/>
      <c r="AJ189" s="170"/>
    </row>
    <row r="190" spans="1:36" s="166" customFormat="1" ht="31.5">
      <c r="A190" s="208">
        <v>19</v>
      </c>
      <c r="B190" s="177" t="s">
        <v>2</v>
      </c>
      <c r="C190" s="180" t="s">
        <v>1944</v>
      </c>
      <c r="D190" s="73" t="s">
        <v>1945</v>
      </c>
      <c r="E190" s="235"/>
      <c r="F190" s="289">
        <v>119812.25</v>
      </c>
      <c r="G190" s="290"/>
      <c r="H190" s="185"/>
      <c r="I190" s="185"/>
      <c r="J190" s="185"/>
      <c r="K190" s="186"/>
      <c r="L190" s="175"/>
      <c r="M190" s="175"/>
      <c r="N190" s="175"/>
      <c r="O190" s="185"/>
      <c r="P190" s="171"/>
      <c r="Q190" s="171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  <c r="AB190" s="165"/>
      <c r="AC190" s="165"/>
      <c r="AD190" s="167"/>
      <c r="AE190" s="167"/>
      <c r="AF190" s="167"/>
      <c r="AG190" s="169"/>
      <c r="AH190" s="167"/>
      <c r="AI190" s="168"/>
      <c r="AJ190" s="170"/>
    </row>
    <row r="191" spans="1:36" s="166" customFormat="1" ht="31.5">
      <c r="A191" s="208">
        <v>19</v>
      </c>
      <c r="B191" s="177" t="s">
        <v>2</v>
      </c>
      <c r="C191" s="180" t="s">
        <v>1946</v>
      </c>
      <c r="D191" s="73" t="s">
        <v>1947</v>
      </c>
      <c r="E191" s="235"/>
      <c r="F191" s="289">
        <v>311154.19</v>
      </c>
      <c r="G191" s="290"/>
      <c r="H191" s="185"/>
      <c r="I191" s="185"/>
      <c r="J191" s="185"/>
      <c r="K191" s="186"/>
      <c r="L191" s="175"/>
      <c r="M191" s="175"/>
      <c r="N191" s="175"/>
      <c r="O191" s="185"/>
      <c r="P191" s="171"/>
      <c r="Q191" s="171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  <c r="AB191" s="165"/>
      <c r="AC191" s="165"/>
      <c r="AD191" s="167"/>
      <c r="AE191" s="167"/>
      <c r="AF191" s="167"/>
      <c r="AG191" s="169"/>
      <c r="AH191" s="167"/>
      <c r="AI191" s="168"/>
      <c r="AJ191" s="170"/>
    </row>
    <row r="192" spans="1:36" s="166" customFormat="1" ht="31.5">
      <c r="A192" s="208">
        <v>19</v>
      </c>
      <c r="B192" s="177" t="s">
        <v>2</v>
      </c>
      <c r="C192" s="180" t="s">
        <v>1948</v>
      </c>
      <c r="D192" s="73" t="s">
        <v>1949</v>
      </c>
      <c r="E192" s="235"/>
      <c r="F192" s="289">
        <v>617837.77</v>
      </c>
      <c r="G192" s="290"/>
      <c r="H192" s="185"/>
      <c r="I192" s="185"/>
      <c r="J192" s="185"/>
      <c r="K192" s="186"/>
      <c r="L192" s="175"/>
      <c r="M192" s="175"/>
      <c r="N192" s="175"/>
      <c r="O192" s="185"/>
      <c r="P192" s="171"/>
      <c r="Q192" s="171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  <c r="AB192" s="165"/>
      <c r="AC192" s="165"/>
      <c r="AD192" s="167"/>
      <c r="AE192" s="167"/>
      <c r="AF192" s="167"/>
      <c r="AG192" s="169"/>
      <c r="AH192" s="167"/>
      <c r="AI192" s="168"/>
      <c r="AJ192" s="170"/>
    </row>
    <row r="193" spans="1:36" s="166" customFormat="1" ht="47.25">
      <c r="A193" s="208">
        <v>19</v>
      </c>
      <c r="B193" s="177" t="s">
        <v>2</v>
      </c>
      <c r="C193" s="180" t="s">
        <v>1950</v>
      </c>
      <c r="D193" s="73" t="s">
        <v>1951</v>
      </c>
      <c r="E193" s="235"/>
      <c r="F193" s="289">
        <v>141655.26</v>
      </c>
      <c r="G193" s="290"/>
      <c r="H193" s="185"/>
      <c r="I193" s="185"/>
      <c r="J193" s="185"/>
      <c r="K193" s="186"/>
      <c r="L193" s="175"/>
      <c r="M193" s="175"/>
      <c r="N193" s="175"/>
      <c r="O193" s="185"/>
      <c r="P193" s="171"/>
      <c r="Q193" s="171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  <c r="AB193" s="165"/>
      <c r="AC193" s="165"/>
      <c r="AD193" s="167"/>
      <c r="AE193" s="167"/>
      <c r="AF193" s="167"/>
      <c r="AG193" s="169"/>
      <c r="AH193" s="167"/>
      <c r="AI193" s="168"/>
      <c r="AJ193" s="170"/>
    </row>
    <row r="194" spans="1:36" s="166" customFormat="1" ht="52.5" customHeight="1">
      <c r="A194" s="208">
        <v>19</v>
      </c>
      <c r="B194" s="177" t="s">
        <v>2</v>
      </c>
      <c r="C194" s="180" t="s">
        <v>1952</v>
      </c>
      <c r="D194" s="73" t="s">
        <v>1953</v>
      </c>
      <c r="E194" s="235"/>
      <c r="F194" s="289">
        <v>350718.6</v>
      </c>
      <c r="G194" s="290"/>
      <c r="H194" s="185"/>
      <c r="I194" s="185"/>
      <c r="J194" s="185"/>
      <c r="K194" s="186"/>
      <c r="L194" s="175"/>
      <c r="M194" s="175"/>
      <c r="N194" s="175"/>
      <c r="O194" s="185"/>
      <c r="P194" s="171"/>
      <c r="Q194" s="171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  <c r="AB194" s="165"/>
      <c r="AC194" s="165"/>
      <c r="AD194" s="167"/>
      <c r="AE194" s="167"/>
      <c r="AF194" s="167"/>
      <c r="AG194" s="169"/>
      <c r="AH194" s="167"/>
      <c r="AI194" s="168"/>
      <c r="AJ194" s="170"/>
    </row>
    <row r="195" spans="1:36" s="166" customFormat="1" ht="47.25">
      <c r="A195" s="208">
        <v>19</v>
      </c>
      <c r="B195" s="177" t="s">
        <v>2</v>
      </c>
      <c r="C195" s="180" t="s">
        <v>1954</v>
      </c>
      <c r="D195" s="73" t="s">
        <v>1955</v>
      </c>
      <c r="E195" s="235"/>
      <c r="F195" s="289">
        <v>622613.71</v>
      </c>
      <c r="G195" s="290"/>
      <c r="H195" s="185"/>
      <c r="I195" s="185"/>
      <c r="J195" s="185"/>
      <c r="K195" s="186"/>
      <c r="L195" s="175"/>
      <c r="M195" s="175"/>
      <c r="N195" s="175"/>
      <c r="O195" s="185"/>
      <c r="P195" s="171"/>
      <c r="Q195" s="171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  <c r="AB195" s="165"/>
      <c r="AC195" s="165"/>
      <c r="AD195" s="167"/>
      <c r="AE195" s="167"/>
      <c r="AF195" s="167"/>
      <c r="AG195" s="169"/>
      <c r="AH195" s="167"/>
      <c r="AI195" s="168"/>
      <c r="AJ195" s="170"/>
    </row>
    <row r="196" spans="1:36" s="166" customFormat="1" ht="47.25">
      <c r="A196" s="208">
        <v>19</v>
      </c>
      <c r="B196" s="177" t="s">
        <v>2</v>
      </c>
      <c r="C196" s="180" t="s">
        <v>1956</v>
      </c>
      <c r="D196" s="73" t="s">
        <v>1957</v>
      </c>
      <c r="E196" s="235"/>
      <c r="F196" s="289">
        <v>434641.38</v>
      </c>
      <c r="G196" s="290"/>
      <c r="H196" s="185"/>
      <c r="I196" s="185"/>
      <c r="J196" s="185"/>
      <c r="K196" s="186"/>
      <c r="L196" s="175"/>
      <c r="M196" s="175"/>
      <c r="N196" s="175"/>
      <c r="O196" s="185"/>
      <c r="P196" s="171"/>
      <c r="Q196" s="171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  <c r="AB196" s="165"/>
      <c r="AC196" s="165"/>
      <c r="AD196" s="167"/>
      <c r="AE196" s="167"/>
      <c r="AF196" s="167"/>
      <c r="AG196" s="169"/>
      <c r="AH196" s="167"/>
      <c r="AI196" s="168"/>
      <c r="AJ196" s="170"/>
    </row>
    <row r="197" spans="1:36" s="166" customFormat="1" ht="47.25">
      <c r="A197" s="208">
        <v>19</v>
      </c>
      <c r="B197" s="177" t="s">
        <v>2</v>
      </c>
      <c r="C197" s="180" t="s">
        <v>1958</v>
      </c>
      <c r="D197" s="73" t="s">
        <v>1959</v>
      </c>
      <c r="E197" s="235"/>
      <c r="F197" s="289">
        <v>671574.96</v>
      </c>
      <c r="G197" s="290"/>
      <c r="H197" s="185"/>
      <c r="I197" s="185"/>
      <c r="J197" s="185"/>
      <c r="K197" s="186"/>
      <c r="L197" s="175"/>
      <c r="M197" s="175"/>
      <c r="N197" s="175"/>
      <c r="O197" s="185"/>
      <c r="P197" s="171"/>
      <c r="Q197" s="171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  <c r="AB197" s="165"/>
      <c r="AC197" s="165"/>
      <c r="AD197" s="167"/>
      <c r="AE197" s="167"/>
      <c r="AF197" s="167"/>
      <c r="AG197" s="169"/>
      <c r="AH197" s="167"/>
      <c r="AI197" s="168"/>
      <c r="AJ197" s="170"/>
    </row>
    <row r="198" spans="1:36" s="166" customFormat="1" ht="47.25">
      <c r="A198" s="208">
        <v>19</v>
      </c>
      <c r="B198" s="177" t="s">
        <v>2</v>
      </c>
      <c r="C198" s="180" t="s">
        <v>1960</v>
      </c>
      <c r="D198" s="73" t="s">
        <v>1961</v>
      </c>
      <c r="E198" s="235"/>
      <c r="F198" s="289">
        <v>934601.93</v>
      </c>
      <c r="G198" s="290"/>
      <c r="H198" s="185"/>
      <c r="I198" s="185"/>
      <c r="J198" s="185"/>
      <c r="K198" s="186"/>
      <c r="L198" s="175"/>
      <c r="M198" s="175"/>
      <c r="N198" s="175"/>
      <c r="O198" s="185"/>
      <c r="P198" s="171"/>
      <c r="Q198" s="171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  <c r="AB198" s="165"/>
      <c r="AC198" s="165"/>
      <c r="AD198" s="167"/>
      <c r="AE198" s="167"/>
      <c r="AF198" s="167"/>
      <c r="AG198" s="169"/>
      <c r="AH198" s="167"/>
      <c r="AI198" s="168"/>
      <c r="AJ198" s="170"/>
    </row>
    <row r="199" spans="1:36" s="166" customFormat="1" ht="24.75" customHeight="1">
      <c r="A199" s="208">
        <v>19</v>
      </c>
      <c r="B199" s="177" t="s">
        <v>2</v>
      </c>
      <c r="C199" s="180" t="s">
        <v>1962</v>
      </c>
      <c r="D199" s="73" t="s">
        <v>1963</v>
      </c>
      <c r="E199" s="235"/>
      <c r="F199" s="289">
        <v>286710.84999999998</v>
      </c>
      <c r="G199" s="290"/>
      <c r="H199" s="185"/>
      <c r="I199" s="185"/>
      <c r="J199" s="185"/>
      <c r="K199" s="186"/>
      <c r="L199" s="175"/>
      <c r="M199" s="175"/>
      <c r="N199" s="175"/>
      <c r="O199" s="185"/>
      <c r="P199" s="171"/>
      <c r="Q199" s="171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  <c r="AB199" s="165"/>
      <c r="AC199" s="165"/>
      <c r="AD199" s="167"/>
      <c r="AE199" s="167"/>
      <c r="AF199" s="167"/>
      <c r="AG199" s="169"/>
      <c r="AH199" s="167"/>
      <c r="AI199" s="168"/>
      <c r="AJ199" s="170"/>
    </row>
    <row r="200" spans="1:36" s="166" customFormat="1" ht="31.5">
      <c r="A200" s="208">
        <v>19</v>
      </c>
      <c r="B200" s="177" t="s">
        <v>2</v>
      </c>
      <c r="C200" s="180" t="s">
        <v>1964</v>
      </c>
      <c r="D200" s="73" t="s">
        <v>1965</v>
      </c>
      <c r="E200" s="235"/>
      <c r="F200" s="289">
        <v>2144901.21</v>
      </c>
      <c r="G200" s="290"/>
      <c r="H200" s="185"/>
      <c r="I200" s="185"/>
      <c r="J200" s="185"/>
      <c r="K200" s="186"/>
      <c r="L200" s="175"/>
      <c r="M200" s="175"/>
      <c r="N200" s="175"/>
      <c r="O200" s="185"/>
      <c r="P200" s="171"/>
      <c r="Q200" s="171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  <c r="AB200" s="165"/>
      <c r="AC200" s="165"/>
      <c r="AD200" s="167"/>
      <c r="AE200" s="167"/>
      <c r="AF200" s="167"/>
      <c r="AG200" s="169"/>
      <c r="AH200" s="167"/>
      <c r="AI200" s="168"/>
      <c r="AJ200" s="170"/>
    </row>
    <row r="201" spans="1:36" s="166" customFormat="1" ht="31.5">
      <c r="A201" s="208">
        <v>19</v>
      </c>
      <c r="B201" s="177" t="s">
        <v>2</v>
      </c>
      <c r="C201" s="180" t="s">
        <v>2071</v>
      </c>
      <c r="D201" s="73" t="s">
        <v>2225</v>
      </c>
      <c r="E201" s="235"/>
      <c r="F201" s="289">
        <v>1657781.52</v>
      </c>
      <c r="G201" s="290"/>
      <c r="H201" s="185"/>
      <c r="I201" s="185"/>
      <c r="J201" s="185"/>
      <c r="K201" s="186"/>
      <c r="L201" s="175"/>
      <c r="M201" s="175"/>
      <c r="N201" s="175"/>
      <c r="O201" s="185"/>
      <c r="P201" s="171"/>
      <c r="Q201" s="171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  <c r="AB201" s="165"/>
      <c r="AC201" s="165"/>
      <c r="AD201" s="167"/>
      <c r="AE201" s="167"/>
      <c r="AF201" s="167"/>
      <c r="AG201" s="169"/>
      <c r="AH201" s="167"/>
      <c r="AI201" s="168"/>
      <c r="AJ201" s="170"/>
    </row>
    <row r="202" spans="1:36" s="166" customFormat="1" ht="47.25">
      <c r="A202" s="208">
        <v>19</v>
      </c>
      <c r="B202" s="177" t="s">
        <v>2</v>
      </c>
      <c r="C202" s="180" t="s">
        <v>2339</v>
      </c>
      <c r="D202" s="73" t="s">
        <v>594</v>
      </c>
      <c r="E202" s="235"/>
      <c r="F202" s="289">
        <v>27394.55</v>
      </c>
      <c r="G202" s="290"/>
      <c r="H202" s="185"/>
      <c r="I202" s="185"/>
      <c r="J202" s="185"/>
      <c r="K202" s="186"/>
      <c r="L202" s="175"/>
      <c r="M202" s="175"/>
      <c r="N202" s="175"/>
      <c r="O202" s="185"/>
      <c r="P202" s="171"/>
      <c r="Q202" s="171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  <c r="AB202" s="165"/>
      <c r="AC202" s="165"/>
      <c r="AD202" s="167"/>
      <c r="AE202" s="167"/>
      <c r="AF202" s="167"/>
      <c r="AG202" s="169"/>
      <c r="AH202" s="167"/>
      <c r="AI202" s="168"/>
      <c r="AJ202" s="170"/>
    </row>
    <row r="203" spans="1:36" s="166" customFormat="1" ht="47.25">
      <c r="A203" s="208">
        <v>19</v>
      </c>
      <c r="B203" s="177" t="s">
        <v>2</v>
      </c>
      <c r="C203" s="180" t="s">
        <v>2340</v>
      </c>
      <c r="D203" s="73" t="s">
        <v>595</v>
      </c>
      <c r="E203" s="235"/>
      <c r="F203" s="289">
        <v>40798.18</v>
      </c>
      <c r="G203" s="290"/>
      <c r="H203" s="185"/>
      <c r="I203" s="185"/>
      <c r="J203" s="185"/>
      <c r="K203" s="186"/>
      <c r="L203" s="175"/>
      <c r="M203" s="175"/>
      <c r="N203" s="175"/>
      <c r="O203" s="185"/>
      <c r="P203" s="171"/>
      <c r="Q203" s="171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  <c r="AB203" s="165"/>
      <c r="AC203" s="165"/>
      <c r="AD203" s="167"/>
      <c r="AE203" s="167"/>
      <c r="AF203" s="167"/>
      <c r="AG203" s="169"/>
      <c r="AH203" s="167"/>
      <c r="AI203" s="168"/>
      <c r="AJ203" s="170"/>
    </row>
    <row r="204" spans="1:36" s="166" customFormat="1" ht="47.25">
      <c r="A204" s="208">
        <v>19</v>
      </c>
      <c r="B204" s="177" t="s">
        <v>2</v>
      </c>
      <c r="C204" s="180" t="s">
        <v>2341</v>
      </c>
      <c r="D204" s="73" t="s">
        <v>596</v>
      </c>
      <c r="E204" s="235"/>
      <c r="F204" s="289">
        <v>54345.04</v>
      </c>
      <c r="G204" s="290"/>
      <c r="H204" s="185"/>
      <c r="I204" s="185"/>
      <c r="J204" s="185"/>
      <c r="K204" s="186"/>
      <c r="L204" s="175"/>
      <c r="M204" s="175"/>
      <c r="N204" s="175"/>
      <c r="O204" s="185"/>
      <c r="P204" s="171"/>
      <c r="Q204" s="171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  <c r="AB204" s="165"/>
      <c r="AC204" s="165"/>
      <c r="AD204" s="167"/>
      <c r="AE204" s="167"/>
      <c r="AF204" s="167"/>
      <c r="AG204" s="169"/>
      <c r="AH204" s="167"/>
      <c r="AI204" s="168"/>
      <c r="AJ204" s="170"/>
    </row>
    <row r="205" spans="1:36" s="166" customFormat="1" ht="47.25">
      <c r="A205" s="208">
        <v>19</v>
      </c>
      <c r="B205" s="177" t="s">
        <v>2</v>
      </c>
      <c r="C205" s="180" t="s">
        <v>2342</v>
      </c>
      <c r="D205" s="73" t="s">
        <v>597</v>
      </c>
      <c r="E205" s="235"/>
      <c r="F205" s="289">
        <v>57815.38</v>
      </c>
      <c r="G205" s="290"/>
      <c r="H205" s="185"/>
      <c r="I205" s="185"/>
      <c r="J205" s="185"/>
      <c r="K205" s="186"/>
      <c r="L205" s="175"/>
      <c r="M205" s="175"/>
      <c r="N205" s="175"/>
      <c r="O205" s="185"/>
      <c r="P205" s="171"/>
      <c r="Q205" s="171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  <c r="AB205" s="165"/>
      <c r="AC205" s="165"/>
      <c r="AD205" s="167"/>
      <c r="AE205" s="167"/>
      <c r="AF205" s="167"/>
      <c r="AG205" s="169"/>
      <c r="AH205" s="167"/>
      <c r="AI205" s="168"/>
      <c r="AJ205" s="170"/>
    </row>
    <row r="206" spans="1:36" s="166" customFormat="1" ht="47.25">
      <c r="A206" s="208">
        <v>19</v>
      </c>
      <c r="B206" s="177" t="s">
        <v>2</v>
      </c>
      <c r="C206" s="180" t="s">
        <v>2343</v>
      </c>
      <c r="D206" s="73" t="s">
        <v>598</v>
      </c>
      <c r="E206" s="235"/>
      <c r="F206" s="289">
        <v>89044.17</v>
      </c>
      <c r="G206" s="290"/>
      <c r="H206" s="185"/>
      <c r="I206" s="185"/>
      <c r="J206" s="185"/>
      <c r="K206" s="186"/>
      <c r="L206" s="175"/>
      <c r="M206" s="175"/>
      <c r="N206" s="175"/>
      <c r="O206" s="185"/>
      <c r="P206" s="171"/>
      <c r="Q206" s="171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  <c r="AB206" s="165"/>
      <c r="AC206" s="165"/>
      <c r="AD206" s="167"/>
      <c r="AE206" s="167"/>
      <c r="AF206" s="167"/>
      <c r="AG206" s="169"/>
      <c r="AH206" s="167"/>
      <c r="AI206" s="168"/>
      <c r="AJ206" s="170"/>
    </row>
    <row r="207" spans="1:36" s="166" customFormat="1" ht="47.25">
      <c r="A207" s="208">
        <v>19</v>
      </c>
      <c r="B207" s="177" t="s">
        <v>2</v>
      </c>
      <c r="C207" s="180" t="s">
        <v>2344</v>
      </c>
      <c r="D207" s="73" t="s">
        <v>599</v>
      </c>
      <c r="E207" s="235"/>
      <c r="F207" s="289">
        <v>89309.56</v>
      </c>
      <c r="G207" s="290"/>
      <c r="H207" s="185"/>
      <c r="I207" s="185"/>
      <c r="J207" s="185"/>
      <c r="K207" s="186"/>
      <c r="L207" s="175"/>
      <c r="M207" s="175"/>
      <c r="N207" s="175"/>
      <c r="O207" s="185"/>
      <c r="P207" s="171"/>
      <c r="Q207" s="171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  <c r="AB207" s="165"/>
      <c r="AC207" s="165"/>
      <c r="AD207" s="167"/>
      <c r="AE207" s="167"/>
      <c r="AF207" s="167"/>
      <c r="AG207" s="169"/>
      <c r="AH207" s="167"/>
      <c r="AI207" s="168"/>
      <c r="AJ207" s="170"/>
    </row>
    <row r="208" spans="1:36" s="166" customFormat="1" ht="45.75" customHeight="1">
      <c r="A208" s="208">
        <v>19</v>
      </c>
      <c r="B208" s="177" t="s">
        <v>2</v>
      </c>
      <c r="C208" s="180" t="s">
        <v>2345</v>
      </c>
      <c r="D208" s="73" t="s">
        <v>600</v>
      </c>
      <c r="E208" s="235"/>
      <c r="F208" s="289">
        <v>140575.24</v>
      </c>
      <c r="G208" s="290"/>
      <c r="H208" s="185"/>
      <c r="I208" s="185"/>
      <c r="J208" s="185"/>
      <c r="K208" s="186"/>
      <c r="L208" s="175"/>
      <c r="M208" s="175"/>
      <c r="N208" s="175"/>
      <c r="O208" s="185"/>
      <c r="P208" s="171"/>
      <c r="Q208" s="171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  <c r="AB208" s="165"/>
      <c r="AC208" s="165"/>
      <c r="AD208" s="167"/>
      <c r="AE208" s="167"/>
      <c r="AF208" s="167"/>
      <c r="AG208" s="169"/>
      <c r="AH208" s="167"/>
      <c r="AI208" s="168"/>
      <c r="AJ208" s="170"/>
    </row>
    <row r="209" spans="1:36" s="166" customFormat="1" ht="45.75" customHeight="1">
      <c r="A209" s="208">
        <v>19</v>
      </c>
      <c r="B209" s="177" t="s">
        <v>2</v>
      </c>
      <c r="C209" s="180" t="s">
        <v>2346</v>
      </c>
      <c r="D209" s="73" t="s">
        <v>601</v>
      </c>
      <c r="E209" s="235"/>
      <c r="F209" s="289">
        <v>137684.82</v>
      </c>
      <c r="G209" s="290"/>
      <c r="H209" s="185"/>
      <c r="I209" s="185"/>
      <c r="J209" s="185"/>
      <c r="K209" s="186"/>
      <c r="L209" s="175"/>
      <c r="M209" s="175"/>
      <c r="N209" s="175"/>
      <c r="O209" s="185"/>
      <c r="P209" s="171"/>
      <c r="Q209" s="171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  <c r="AB209" s="165"/>
      <c r="AC209" s="165"/>
      <c r="AD209" s="167"/>
      <c r="AE209" s="167"/>
      <c r="AF209" s="167"/>
      <c r="AG209" s="169"/>
      <c r="AH209" s="167"/>
      <c r="AI209" s="168"/>
      <c r="AJ209" s="170"/>
    </row>
    <row r="210" spans="1:36" s="166" customFormat="1" ht="47.25">
      <c r="A210" s="208">
        <v>19</v>
      </c>
      <c r="B210" s="177" t="s">
        <v>2</v>
      </c>
      <c r="C210" s="180" t="s">
        <v>2347</v>
      </c>
      <c r="D210" s="73" t="s">
        <v>602</v>
      </c>
      <c r="E210" s="235"/>
      <c r="F210" s="289">
        <v>153557.73000000001</v>
      </c>
      <c r="G210" s="290"/>
      <c r="H210" s="185"/>
      <c r="I210" s="185"/>
      <c r="J210" s="185"/>
      <c r="K210" s="186"/>
      <c r="L210" s="175"/>
      <c r="M210" s="175"/>
      <c r="N210" s="175"/>
      <c r="O210" s="185"/>
      <c r="P210" s="171"/>
      <c r="Q210" s="171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  <c r="AB210" s="165"/>
      <c r="AC210" s="165"/>
      <c r="AD210" s="167"/>
      <c r="AE210" s="167"/>
      <c r="AF210" s="167"/>
      <c r="AG210" s="169"/>
      <c r="AH210" s="167"/>
      <c r="AI210" s="168"/>
      <c r="AJ210" s="170"/>
    </row>
    <row r="211" spans="1:36" s="166" customFormat="1" ht="47.25">
      <c r="A211" s="208">
        <v>19</v>
      </c>
      <c r="B211" s="177" t="s">
        <v>2</v>
      </c>
      <c r="C211" s="180" t="s">
        <v>2348</v>
      </c>
      <c r="D211" s="73" t="s">
        <v>603</v>
      </c>
      <c r="E211" s="235"/>
      <c r="F211" s="289">
        <v>172742.9</v>
      </c>
      <c r="G211" s="290"/>
      <c r="H211" s="185"/>
      <c r="I211" s="185"/>
      <c r="J211" s="185"/>
      <c r="K211" s="186"/>
      <c r="L211" s="175"/>
      <c r="M211" s="175"/>
      <c r="N211" s="175"/>
      <c r="O211" s="185"/>
      <c r="P211" s="171"/>
      <c r="Q211" s="171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  <c r="AB211" s="165"/>
      <c r="AC211" s="165"/>
      <c r="AD211" s="167"/>
      <c r="AE211" s="167"/>
      <c r="AF211" s="167"/>
      <c r="AG211" s="169"/>
      <c r="AH211" s="167"/>
      <c r="AI211" s="168"/>
      <c r="AJ211" s="170"/>
    </row>
    <row r="212" spans="1:36" s="166" customFormat="1" ht="47.25">
      <c r="A212" s="208">
        <v>19</v>
      </c>
      <c r="B212" s="177" t="s">
        <v>2</v>
      </c>
      <c r="C212" s="180" t="s">
        <v>2349</v>
      </c>
      <c r="D212" s="73" t="s">
        <v>1820</v>
      </c>
      <c r="E212" s="235"/>
      <c r="F212" s="289">
        <v>215984.94</v>
      </c>
      <c r="G212" s="290"/>
      <c r="H212" s="185"/>
      <c r="I212" s="185"/>
      <c r="J212" s="185"/>
      <c r="K212" s="186"/>
      <c r="L212" s="175"/>
      <c r="M212" s="175"/>
      <c r="N212" s="175"/>
      <c r="O212" s="185"/>
      <c r="P212" s="171"/>
      <c r="Q212" s="171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  <c r="AB212" s="165"/>
      <c r="AC212" s="165"/>
      <c r="AD212" s="167"/>
      <c r="AE212" s="167"/>
      <c r="AF212" s="167"/>
      <c r="AG212" s="169"/>
      <c r="AH212" s="167"/>
      <c r="AI212" s="168"/>
      <c r="AJ212" s="170"/>
    </row>
    <row r="213" spans="1:36" s="166" customFormat="1" ht="47.25">
      <c r="A213" s="208">
        <v>19</v>
      </c>
      <c r="B213" s="177" t="s">
        <v>2</v>
      </c>
      <c r="C213" s="180" t="s">
        <v>2350</v>
      </c>
      <c r="D213" s="73" t="s">
        <v>1821</v>
      </c>
      <c r="E213" s="235"/>
      <c r="F213" s="289">
        <v>242988.21</v>
      </c>
      <c r="G213" s="290"/>
      <c r="H213" s="185"/>
      <c r="I213" s="185"/>
      <c r="J213" s="185"/>
      <c r="K213" s="186"/>
      <c r="L213" s="175"/>
      <c r="M213" s="175"/>
      <c r="N213" s="175"/>
      <c r="O213" s="185"/>
      <c r="P213" s="171"/>
      <c r="Q213" s="171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  <c r="AB213" s="165"/>
      <c r="AC213" s="165"/>
      <c r="AD213" s="167"/>
      <c r="AE213" s="167"/>
      <c r="AF213" s="167"/>
      <c r="AG213" s="169"/>
      <c r="AH213" s="167"/>
      <c r="AI213" s="168"/>
      <c r="AJ213" s="170"/>
    </row>
    <row r="214" spans="1:36" s="166" customFormat="1" ht="47.25">
      <c r="A214" s="208">
        <v>19</v>
      </c>
      <c r="B214" s="177" t="s">
        <v>2</v>
      </c>
      <c r="C214" s="180" t="s">
        <v>2351</v>
      </c>
      <c r="D214" s="73" t="s">
        <v>1822</v>
      </c>
      <c r="E214" s="235"/>
      <c r="F214" s="289">
        <v>276627.21000000002</v>
      </c>
      <c r="G214" s="290"/>
      <c r="H214" s="185"/>
      <c r="I214" s="185"/>
      <c r="J214" s="185"/>
      <c r="K214" s="186"/>
      <c r="L214" s="175"/>
      <c r="M214" s="175"/>
      <c r="N214" s="175"/>
      <c r="O214" s="185"/>
      <c r="P214" s="171"/>
      <c r="Q214" s="171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  <c r="AB214" s="165"/>
      <c r="AC214" s="165"/>
      <c r="AD214" s="167"/>
      <c r="AE214" s="167"/>
      <c r="AF214" s="167"/>
      <c r="AG214" s="169"/>
      <c r="AH214" s="167"/>
      <c r="AI214" s="168"/>
      <c r="AJ214" s="170"/>
    </row>
    <row r="215" spans="1:36" s="166" customFormat="1" ht="47.25">
      <c r="A215" s="208">
        <v>19</v>
      </c>
      <c r="B215" s="177" t="s">
        <v>2</v>
      </c>
      <c r="C215" s="180" t="s">
        <v>2352</v>
      </c>
      <c r="D215" s="73" t="s">
        <v>2063</v>
      </c>
      <c r="E215" s="235"/>
      <c r="F215" s="289">
        <v>308952.93</v>
      </c>
      <c r="G215" s="290"/>
      <c r="H215" s="185"/>
      <c r="I215" s="185"/>
      <c r="J215" s="185"/>
      <c r="K215" s="186"/>
      <c r="L215" s="175"/>
      <c r="M215" s="175"/>
      <c r="N215" s="175"/>
      <c r="O215" s="185"/>
      <c r="P215" s="171"/>
      <c r="Q215" s="171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  <c r="AB215" s="165"/>
      <c r="AC215" s="165"/>
      <c r="AD215" s="167"/>
      <c r="AE215" s="167"/>
      <c r="AF215" s="167"/>
      <c r="AG215" s="169"/>
      <c r="AH215" s="167"/>
      <c r="AI215" s="168"/>
      <c r="AJ215" s="170"/>
    </row>
    <row r="216" spans="1:36" s="166" customFormat="1" ht="47.25" customHeight="1">
      <c r="A216" s="208">
        <v>19</v>
      </c>
      <c r="B216" s="177" t="s">
        <v>2</v>
      </c>
      <c r="C216" s="180" t="s">
        <v>2353</v>
      </c>
      <c r="D216" s="73" t="s">
        <v>2064</v>
      </c>
      <c r="E216" s="235"/>
      <c r="F216" s="289">
        <v>348804.22</v>
      </c>
      <c r="G216" s="290"/>
      <c r="H216" s="185"/>
      <c r="I216" s="185"/>
      <c r="J216" s="185"/>
      <c r="K216" s="186"/>
      <c r="L216" s="175"/>
      <c r="M216" s="175"/>
      <c r="N216" s="175"/>
      <c r="O216" s="185"/>
      <c r="P216" s="171"/>
      <c r="Q216" s="171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  <c r="AB216" s="165"/>
      <c r="AC216" s="165"/>
      <c r="AD216" s="167"/>
      <c r="AE216" s="167"/>
      <c r="AF216" s="167"/>
      <c r="AG216" s="169"/>
      <c r="AH216" s="167"/>
      <c r="AI216" s="168"/>
      <c r="AJ216" s="170"/>
    </row>
    <row r="217" spans="1:36" s="166" customFormat="1" ht="47.25">
      <c r="A217" s="208">
        <v>19</v>
      </c>
      <c r="B217" s="177" t="s">
        <v>2</v>
      </c>
      <c r="C217" s="180" t="s">
        <v>2354</v>
      </c>
      <c r="D217" s="73" t="s">
        <v>2065</v>
      </c>
      <c r="E217" s="235"/>
      <c r="F217" s="289">
        <v>458597.66</v>
      </c>
      <c r="G217" s="290"/>
      <c r="H217" s="185"/>
      <c r="I217" s="185"/>
      <c r="J217" s="185"/>
      <c r="K217" s="186"/>
      <c r="L217" s="175"/>
      <c r="M217" s="175"/>
      <c r="N217" s="175"/>
      <c r="O217" s="185"/>
      <c r="P217" s="171"/>
      <c r="Q217" s="171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  <c r="AB217" s="165"/>
      <c r="AC217" s="165"/>
      <c r="AD217" s="167"/>
      <c r="AE217" s="167"/>
      <c r="AF217" s="167"/>
      <c r="AG217" s="169"/>
      <c r="AH217" s="167"/>
      <c r="AI217" s="168"/>
      <c r="AJ217" s="170"/>
    </row>
    <row r="218" spans="1:36" s="166" customFormat="1" ht="26.25" customHeight="1">
      <c r="A218" s="208">
        <v>19</v>
      </c>
      <c r="B218" s="177" t="s">
        <v>2</v>
      </c>
      <c r="C218" s="180" t="s">
        <v>2355</v>
      </c>
      <c r="D218" s="73" t="s">
        <v>2066</v>
      </c>
      <c r="E218" s="235"/>
      <c r="F218" s="289">
        <v>530108.07999999996</v>
      </c>
      <c r="G218" s="290"/>
      <c r="H218" s="185"/>
      <c r="I218" s="185"/>
      <c r="J218" s="185"/>
      <c r="K218" s="186"/>
      <c r="L218" s="175"/>
      <c r="M218" s="175"/>
      <c r="N218" s="175"/>
      <c r="O218" s="185"/>
      <c r="P218" s="171"/>
      <c r="Q218" s="171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  <c r="AB218" s="165"/>
      <c r="AC218" s="165"/>
      <c r="AD218" s="167"/>
      <c r="AE218" s="167"/>
      <c r="AF218" s="167"/>
      <c r="AG218" s="169"/>
      <c r="AH218" s="167"/>
      <c r="AI218" s="168"/>
      <c r="AJ218" s="170"/>
    </row>
    <row r="219" spans="1:36" s="166" customFormat="1" ht="51" customHeight="1">
      <c r="A219" s="208">
        <v>19</v>
      </c>
      <c r="B219" s="177" t="s">
        <v>2</v>
      </c>
      <c r="C219" s="180" t="s">
        <v>2356</v>
      </c>
      <c r="D219" s="73" t="s">
        <v>2169</v>
      </c>
      <c r="E219" s="235"/>
      <c r="F219" s="289">
        <v>586095.69999999995</v>
      </c>
      <c r="G219" s="290"/>
      <c r="H219" s="185"/>
      <c r="I219" s="185"/>
      <c r="J219" s="185"/>
      <c r="K219" s="186"/>
      <c r="L219" s="175"/>
      <c r="M219" s="175"/>
      <c r="N219" s="175"/>
      <c r="O219" s="185"/>
      <c r="P219" s="171"/>
      <c r="Q219" s="171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  <c r="AB219" s="165"/>
      <c r="AC219" s="165"/>
      <c r="AD219" s="167"/>
      <c r="AE219" s="167"/>
      <c r="AF219" s="167"/>
      <c r="AG219" s="169"/>
      <c r="AH219" s="167"/>
      <c r="AI219" s="168"/>
      <c r="AJ219" s="170"/>
    </row>
    <row r="220" spans="1:36" s="166" customFormat="1" ht="47.25">
      <c r="A220" s="208">
        <v>19</v>
      </c>
      <c r="B220" s="177" t="s">
        <v>2</v>
      </c>
      <c r="C220" s="180" t="s">
        <v>2357</v>
      </c>
      <c r="D220" s="73" t="s">
        <v>2170</v>
      </c>
      <c r="E220" s="235"/>
      <c r="F220" s="289">
        <v>1039612.92</v>
      </c>
      <c r="G220" s="290"/>
      <c r="H220" s="185"/>
      <c r="I220" s="185"/>
      <c r="J220" s="185"/>
      <c r="K220" s="186"/>
      <c r="L220" s="175"/>
      <c r="M220" s="175"/>
      <c r="N220" s="175"/>
      <c r="O220" s="185"/>
      <c r="P220" s="171"/>
      <c r="Q220" s="171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  <c r="AB220" s="165"/>
      <c r="AC220" s="165"/>
      <c r="AD220" s="167"/>
      <c r="AE220" s="167"/>
      <c r="AF220" s="167"/>
      <c r="AG220" s="169"/>
      <c r="AH220" s="167"/>
      <c r="AI220" s="168"/>
      <c r="AJ220" s="170"/>
    </row>
    <row r="221" spans="1:36" s="166" customFormat="1" ht="47.25">
      <c r="A221" s="208">
        <v>20</v>
      </c>
      <c r="B221" s="177" t="s">
        <v>621</v>
      </c>
      <c r="C221" s="180" t="s">
        <v>622</v>
      </c>
      <c r="D221" s="73" t="s">
        <v>623</v>
      </c>
      <c r="E221" s="235"/>
      <c r="F221" s="289">
        <v>71677.710000000006</v>
      </c>
      <c r="G221" s="290"/>
      <c r="H221" s="185"/>
      <c r="I221" s="185"/>
      <c r="J221" s="185"/>
      <c r="K221" s="186"/>
      <c r="L221" s="175"/>
      <c r="M221" s="175"/>
      <c r="N221" s="175"/>
      <c r="O221" s="185"/>
      <c r="P221" s="171"/>
      <c r="Q221" s="171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  <c r="AB221" s="165"/>
      <c r="AC221" s="165"/>
      <c r="AD221" s="167"/>
      <c r="AE221" s="167"/>
      <c r="AF221" s="167"/>
      <c r="AG221" s="169"/>
      <c r="AH221" s="167"/>
      <c r="AI221" s="168"/>
      <c r="AJ221" s="170"/>
    </row>
    <row r="222" spans="1:36" s="166" customFormat="1" ht="31.5">
      <c r="A222" s="208">
        <v>20</v>
      </c>
      <c r="B222" s="177" t="s">
        <v>621</v>
      </c>
      <c r="C222" s="180" t="s">
        <v>624</v>
      </c>
      <c r="D222" s="73" t="s">
        <v>625</v>
      </c>
      <c r="E222" s="235"/>
      <c r="F222" s="289">
        <v>51043.22</v>
      </c>
      <c r="G222" s="290"/>
      <c r="H222" s="185"/>
      <c r="I222" s="185"/>
      <c r="J222" s="185"/>
      <c r="K222" s="186"/>
      <c r="L222" s="175"/>
      <c r="M222" s="175"/>
      <c r="N222" s="175"/>
      <c r="O222" s="185"/>
      <c r="P222" s="171"/>
      <c r="Q222" s="171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  <c r="AB222" s="165"/>
      <c r="AC222" s="165"/>
      <c r="AD222" s="167"/>
      <c r="AE222" s="167"/>
      <c r="AF222" s="167"/>
      <c r="AG222" s="169"/>
      <c r="AH222" s="167"/>
      <c r="AI222" s="168"/>
      <c r="AJ222" s="170"/>
    </row>
    <row r="223" spans="1:36" s="166" customFormat="1" ht="16.5">
      <c r="A223" s="208">
        <v>20</v>
      </c>
      <c r="B223" s="177" t="s">
        <v>621</v>
      </c>
      <c r="C223" s="180" t="s">
        <v>626</v>
      </c>
      <c r="D223" s="73" t="s">
        <v>627</v>
      </c>
      <c r="E223" s="235"/>
      <c r="F223" s="289">
        <v>66247.58</v>
      </c>
      <c r="G223" s="290"/>
      <c r="H223" s="185"/>
      <c r="I223" s="185"/>
      <c r="J223" s="185"/>
      <c r="K223" s="186"/>
      <c r="L223" s="175"/>
      <c r="M223" s="175"/>
      <c r="N223" s="175"/>
      <c r="O223" s="185"/>
      <c r="P223" s="171"/>
      <c r="Q223" s="171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  <c r="AB223" s="165"/>
      <c r="AC223" s="165"/>
      <c r="AD223" s="167"/>
      <c r="AE223" s="167"/>
      <c r="AF223" s="167"/>
      <c r="AG223" s="169"/>
      <c r="AH223" s="167"/>
      <c r="AI223" s="168"/>
      <c r="AJ223" s="170"/>
    </row>
    <row r="224" spans="1:36" s="166" customFormat="1" ht="47.25">
      <c r="A224" s="208">
        <v>20</v>
      </c>
      <c r="B224" s="177" t="s">
        <v>621</v>
      </c>
      <c r="C224" s="180" t="s">
        <v>628</v>
      </c>
      <c r="D224" s="73" t="s">
        <v>629</v>
      </c>
      <c r="E224" s="235"/>
      <c r="F224" s="289">
        <v>77107.839999999997</v>
      </c>
      <c r="G224" s="290"/>
      <c r="H224" s="185"/>
      <c r="I224" s="185"/>
      <c r="J224" s="185"/>
      <c r="K224" s="186"/>
      <c r="L224" s="175"/>
      <c r="M224" s="175"/>
      <c r="N224" s="175"/>
      <c r="O224" s="185"/>
      <c r="P224" s="171"/>
      <c r="Q224" s="171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/>
      <c r="AD224" s="167"/>
      <c r="AE224" s="167"/>
      <c r="AF224" s="167"/>
      <c r="AG224" s="169"/>
      <c r="AH224" s="167"/>
      <c r="AI224" s="168"/>
      <c r="AJ224" s="170"/>
    </row>
    <row r="225" spans="1:36" s="166" customFormat="1" ht="31.5">
      <c r="A225" s="208">
        <v>20</v>
      </c>
      <c r="B225" s="177" t="s">
        <v>621</v>
      </c>
      <c r="C225" s="180" t="s">
        <v>630</v>
      </c>
      <c r="D225" s="73" t="s">
        <v>631</v>
      </c>
      <c r="E225" s="235"/>
      <c r="F225" s="289">
        <v>91226.18</v>
      </c>
      <c r="G225" s="290"/>
      <c r="H225" s="185"/>
      <c r="I225" s="185"/>
      <c r="J225" s="185"/>
      <c r="K225" s="186"/>
      <c r="L225" s="175"/>
      <c r="M225" s="175"/>
      <c r="N225" s="175"/>
      <c r="O225" s="185"/>
      <c r="P225" s="171"/>
      <c r="Q225" s="171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  <c r="AB225" s="165"/>
      <c r="AC225" s="165"/>
      <c r="AD225" s="167"/>
      <c r="AE225" s="167"/>
      <c r="AF225" s="167"/>
      <c r="AG225" s="169"/>
      <c r="AH225" s="167"/>
      <c r="AI225" s="168"/>
      <c r="AJ225" s="170"/>
    </row>
    <row r="226" spans="1:36" s="166" customFormat="1" ht="31.5">
      <c r="A226" s="208">
        <v>20</v>
      </c>
      <c r="B226" s="177" t="s">
        <v>621</v>
      </c>
      <c r="C226" s="180" t="s">
        <v>632</v>
      </c>
      <c r="D226" s="73" t="s">
        <v>633</v>
      </c>
      <c r="E226" s="235"/>
      <c r="F226" s="289">
        <v>98828.36</v>
      </c>
      <c r="G226" s="290"/>
      <c r="H226" s="185"/>
      <c r="I226" s="185"/>
      <c r="J226" s="185"/>
      <c r="K226" s="186"/>
      <c r="L226" s="175"/>
      <c r="M226" s="175"/>
      <c r="N226" s="175"/>
      <c r="O226" s="185"/>
      <c r="P226" s="171"/>
      <c r="Q226" s="171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  <c r="AB226" s="165"/>
      <c r="AC226" s="165"/>
      <c r="AD226" s="167"/>
      <c r="AE226" s="167"/>
      <c r="AF226" s="167"/>
      <c r="AG226" s="169"/>
      <c r="AH226" s="167"/>
      <c r="AI226" s="168"/>
      <c r="AJ226" s="170"/>
    </row>
    <row r="227" spans="1:36" s="166" customFormat="1" ht="31.5">
      <c r="A227" s="208">
        <v>20</v>
      </c>
      <c r="B227" s="177" t="s">
        <v>621</v>
      </c>
      <c r="C227" s="180" t="s">
        <v>634</v>
      </c>
      <c r="D227" s="73" t="s">
        <v>635</v>
      </c>
      <c r="E227" s="235"/>
      <c r="F227" s="289">
        <v>119462.85</v>
      </c>
      <c r="G227" s="290"/>
      <c r="H227" s="185"/>
      <c r="I227" s="185"/>
      <c r="J227" s="185"/>
      <c r="K227" s="186"/>
      <c r="L227" s="175"/>
      <c r="M227" s="175"/>
      <c r="N227" s="175"/>
      <c r="O227" s="185"/>
      <c r="P227" s="171"/>
      <c r="Q227" s="171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  <c r="AB227" s="165"/>
      <c r="AC227" s="165"/>
      <c r="AD227" s="167"/>
      <c r="AE227" s="167"/>
      <c r="AF227" s="167"/>
      <c r="AG227" s="169"/>
      <c r="AH227" s="167"/>
      <c r="AI227" s="168"/>
      <c r="AJ227" s="170"/>
    </row>
    <row r="228" spans="1:36" s="166" customFormat="1" ht="31.5">
      <c r="A228" s="208">
        <v>20</v>
      </c>
      <c r="B228" s="177" t="s">
        <v>621</v>
      </c>
      <c r="C228" s="180" t="s">
        <v>636</v>
      </c>
      <c r="D228" s="73" t="s">
        <v>637</v>
      </c>
      <c r="E228" s="235"/>
      <c r="F228" s="289">
        <v>139631.91</v>
      </c>
      <c r="G228" s="290"/>
      <c r="H228" s="185"/>
      <c r="I228" s="185"/>
      <c r="J228" s="185"/>
      <c r="K228" s="186"/>
      <c r="L228" s="175"/>
      <c r="M228" s="175"/>
      <c r="N228" s="175"/>
      <c r="O228" s="185"/>
      <c r="P228" s="171"/>
      <c r="Q228" s="171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  <c r="AB228" s="165"/>
      <c r="AC228" s="165"/>
      <c r="AD228" s="167"/>
      <c r="AE228" s="167"/>
      <c r="AF228" s="167"/>
      <c r="AG228" s="169"/>
      <c r="AH228" s="167"/>
      <c r="AI228" s="168"/>
      <c r="AJ228" s="170"/>
    </row>
    <row r="229" spans="1:36" s="166" customFormat="1" ht="31.5">
      <c r="A229" s="208">
        <v>20</v>
      </c>
      <c r="B229" s="177" t="s">
        <v>621</v>
      </c>
      <c r="C229" s="180" t="s">
        <v>638</v>
      </c>
      <c r="D229" s="73" t="s">
        <v>639</v>
      </c>
      <c r="E229" s="235"/>
      <c r="F229" s="289">
        <v>202724.84</v>
      </c>
      <c r="G229" s="290"/>
      <c r="H229" s="185"/>
      <c r="I229" s="185"/>
      <c r="J229" s="185"/>
      <c r="K229" s="186"/>
      <c r="L229" s="175"/>
      <c r="M229" s="175"/>
      <c r="N229" s="175"/>
      <c r="O229" s="185"/>
      <c r="P229" s="171"/>
      <c r="Q229" s="171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  <c r="AB229" s="165"/>
      <c r="AC229" s="165"/>
      <c r="AD229" s="167"/>
      <c r="AE229" s="167"/>
      <c r="AF229" s="167"/>
      <c r="AG229" s="169"/>
      <c r="AH229" s="167"/>
      <c r="AI229" s="168"/>
      <c r="AJ229" s="170"/>
    </row>
    <row r="230" spans="1:36" s="166" customFormat="1" ht="16.5">
      <c r="A230" s="208">
        <v>20</v>
      </c>
      <c r="B230" s="177" t="s">
        <v>621</v>
      </c>
      <c r="C230" s="180" t="s">
        <v>640</v>
      </c>
      <c r="D230" s="73" t="s">
        <v>641</v>
      </c>
      <c r="E230" s="235"/>
      <c r="F230" s="289">
        <v>896748.7</v>
      </c>
      <c r="G230" s="290"/>
      <c r="H230" s="185"/>
      <c r="I230" s="185"/>
      <c r="J230" s="185"/>
      <c r="K230" s="186"/>
      <c r="L230" s="175"/>
      <c r="M230" s="175"/>
      <c r="N230" s="175"/>
      <c r="O230" s="185"/>
      <c r="P230" s="171"/>
      <c r="Q230" s="171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  <c r="AB230" s="165"/>
      <c r="AC230" s="165"/>
      <c r="AD230" s="167"/>
      <c r="AE230" s="167"/>
      <c r="AF230" s="167"/>
      <c r="AG230" s="169"/>
      <c r="AH230" s="167"/>
      <c r="AI230" s="168"/>
      <c r="AJ230" s="170"/>
    </row>
    <row r="231" spans="1:36" s="166" customFormat="1" ht="16.5">
      <c r="A231" s="208">
        <v>21</v>
      </c>
      <c r="B231" s="177" t="s">
        <v>14</v>
      </c>
      <c r="C231" s="180" t="s">
        <v>642</v>
      </c>
      <c r="D231" s="73" t="s">
        <v>643</v>
      </c>
      <c r="E231" s="235"/>
      <c r="F231" s="289">
        <v>53215.27</v>
      </c>
      <c r="G231" s="290"/>
      <c r="H231" s="185"/>
      <c r="I231" s="185"/>
      <c r="J231" s="185"/>
      <c r="K231" s="186"/>
      <c r="L231" s="175"/>
      <c r="M231" s="175"/>
      <c r="N231" s="175"/>
      <c r="O231" s="185"/>
      <c r="P231" s="171"/>
      <c r="Q231" s="171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  <c r="AB231" s="165"/>
      <c r="AC231" s="165"/>
      <c r="AD231" s="167"/>
      <c r="AE231" s="167"/>
      <c r="AF231" s="167"/>
      <c r="AG231" s="169"/>
      <c r="AH231" s="167"/>
      <c r="AI231" s="168"/>
      <c r="AJ231" s="170"/>
    </row>
    <row r="232" spans="1:36" s="166" customFormat="1" ht="16.5">
      <c r="A232" s="208">
        <v>21</v>
      </c>
      <c r="B232" s="177" t="s">
        <v>14</v>
      </c>
      <c r="C232" s="180" t="s">
        <v>644</v>
      </c>
      <c r="D232" s="73" t="s">
        <v>645</v>
      </c>
      <c r="E232" s="235"/>
      <c r="F232" s="289">
        <v>85796.05</v>
      </c>
      <c r="G232" s="290"/>
      <c r="H232" s="185"/>
      <c r="I232" s="185"/>
      <c r="J232" s="185"/>
      <c r="K232" s="186"/>
      <c r="L232" s="175"/>
      <c r="M232" s="175"/>
      <c r="N232" s="175"/>
      <c r="O232" s="185"/>
      <c r="P232" s="171"/>
      <c r="Q232" s="171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  <c r="AB232" s="165"/>
      <c r="AC232" s="165"/>
      <c r="AD232" s="167"/>
      <c r="AE232" s="167"/>
      <c r="AF232" s="167"/>
      <c r="AG232" s="169"/>
      <c r="AH232" s="167"/>
      <c r="AI232" s="168"/>
      <c r="AJ232" s="170"/>
    </row>
    <row r="233" spans="1:36" s="166" customFormat="1" ht="16.5">
      <c r="A233" s="208">
        <v>21</v>
      </c>
      <c r="B233" s="177" t="s">
        <v>14</v>
      </c>
      <c r="C233" s="180" t="s">
        <v>646</v>
      </c>
      <c r="D233" s="73" t="s">
        <v>647</v>
      </c>
      <c r="E233" s="235"/>
      <c r="F233" s="289">
        <v>116204.77</v>
      </c>
      <c r="G233" s="290"/>
      <c r="H233" s="185"/>
      <c r="I233" s="185"/>
      <c r="J233" s="185"/>
      <c r="K233" s="186"/>
      <c r="L233" s="175"/>
      <c r="M233" s="175"/>
      <c r="N233" s="175"/>
      <c r="O233" s="185"/>
      <c r="P233" s="171"/>
      <c r="Q233" s="171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  <c r="AB233" s="165"/>
      <c r="AC233" s="165"/>
      <c r="AD233" s="167"/>
      <c r="AE233" s="167"/>
      <c r="AF233" s="167"/>
      <c r="AG233" s="169"/>
      <c r="AH233" s="167"/>
      <c r="AI233" s="168"/>
      <c r="AJ233" s="170"/>
    </row>
    <row r="234" spans="1:36" s="166" customFormat="1" ht="16.5">
      <c r="A234" s="208">
        <v>21</v>
      </c>
      <c r="B234" s="177" t="s">
        <v>14</v>
      </c>
      <c r="C234" s="180" t="s">
        <v>648</v>
      </c>
      <c r="D234" s="73" t="s">
        <v>649</v>
      </c>
      <c r="E234" s="235"/>
      <c r="F234" s="289">
        <v>123082.94</v>
      </c>
      <c r="G234" s="290"/>
      <c r="H234" s="185"/>
      <c r="I234" s="185"/>
      <c r="J234" s="185"/>
      <c r="K234" s="186"/>
      <c r="L234" s="175"/>
      <c r="M234" s="175"/>
      <c r="N234" s="175"/>
      <c r="O234" s="185"/>
      <c r="P234" s="171"/>
      <c r="Q234" s="171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  <c r="AB234" s="165"/>
      <c r="AC234" s="165"/>
      <c r="AD234" s="167"/>
      <c r="AE234" s="167"/>
      <c r="AF234" s="167"/>
      <c r="AG234" s="169"/>
      <c r="AH234" s="167"/>
      <c r="AI234" s="168"/>
      <c r="AJ234" s="170"/>
    </row>
    <row r="235" spans="1:36" s="166" customFormat="1" ht="16.5">
      <c r="A235" s="208">
        <v>21</v>
      </c>
      <c r="B235" s="177" t="s">
        <v>14</v>
      </c>
      <c r="C235" s="180" t="s">
        <v>650</v>
      </c>
      <c r="D235" s="73" t="s">
        <v>651</v>
      </c>
      <c r="E235" s="235"/>
      <c r="F235" s="289">
        <v>229151.47</v>
      </c>
      <c r="G235" s="290"/>
      <c r="H235" s="185"/>
      <c r="I235" s="185"/>
      <c r="J235" s="185"/>
      <c r="K235" s="186"/>
      <c r="L235" s="175"/>
      <c r="M235" s="175"/>
      <c r="N235" s="175"/>
      <c r="O235" s="185"/>
      <c r="P235" s="171"/>
      <c r="Q235" s="171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  <c r="AB235" s="165"/>
      <c r="AC235" s="165"/>
      <c r="AD235" s="167"/>
      <c r="AE235" s="167"/>
      <c r="AF235" s="167"/>
      <c r="AG235" s="169"/>
      <c r="AH235" s="167"/>
      <c r="AI235" s="168"/>
      <c r="AJ235" s="170"/>
    </row>
    <row r="236" spans="1:36" s="166" customFormat="1" ht="16.5">
      <c r="A236" s="208">
        <v>21</v>
      </c>
      <c r="B236" s="177" t="s">
        <v>14</v>
      </c>
      <c r="C236" s="180" t="s">
        <v>652</v>
      </c>
      <c r="D236" s="73" t="s">
        <v>653</v>
      </c>
      <c r="E236" s="235"/>
      <c r="F236" s="289">
        <v>340288.12</v>
      </c>
      <c r="G236" s="290"/>
      <c r="H236" s="185"/>
      <c r="I236" s="185"/>
      <c r="J236" s="185"/>
      <c r="K236" s="186"/>
      <c r="L236" s="175"/>
      <c r="M236" s="175"/>
      <c r="N236" s="175"/>
      <c r="O236" s="185"/>
      <c r="P236" s="171"/>
      <c r="Q236" s="171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  <c r="AB236" s="165"/>
      <c r="AC236" s="165"/>
      <c r="AD236" s="167"/>
      <c r="AE236" s="167"/>
      <c r="AF236" s="167"/>
      <c r="AG236" s="169"/>
      <c r="AH236" s="167"/>
      <c r="AI236" s="168"/>
      <c r="AJ236" s="170"/>
    </row>
    <row r="237" spans="1:36" s="166" customFormat="1" ht="16.5">
      <c r="A237" s="208">
        <v>21</v>
      </c>
      <c r="B237" s="177" t="s">
        <v>14</v>
      </c>
      <c r="C237" s="180" t="s">
        <v>654</v>
      </c>
      <c r="D237" s="73" t="s">
        <v>655</v>
      </c>
      <c r="E237" s="235"/>
      <c r="F237" s="289">
        <v>55387.32</v>
      </c>
      <c r="G237" s="290"/>
      <c r="H237" s="185"/>
      <c r="I237" s="185"/>
      <c r="J237" s="185"/>
      <c r="K237" s="186"/>
      <c r="L237" s="175"/>
      <c r="M237" s="175"/>
      <c r="N237" s="175"/>
      <c r="O237" s="185"/>
      <c r="P237" s="171"/>
      <c r="Q237" s="171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  <c r="AB237" s="165"/>
      <c r="AC237" s="165"/>
      <c r="AD237" s="167"/>
      <c r="AE237" s="167"/>
      <c r="AF237" s="167"/>
      <c r="AG237" s="169"/>
      <c r="AH237" s="167"/>
      <c r="AI237" s="168"/>
      <c r="AJ237" s="170"/>
    </row>
    <row r="238" spans="1:36" s="166" customFormat="1" ht="16.5">
      <c r="A238" s="208">
        <v>21</v>
      </c>
      <c r="B238" s="177" t="s">
        <v>14</v>
      </c>
      <c r="C238" s="180" t="s">
        <v>656</v>
      </c>
      <c r="D238" s="73" t="s">
        <v>657</v>
      </c>
      <c r="E238" s="235"/>
      <c r="F238" s="289">
        <v>71677.710000000006</v>
      </c>
      <c r="G238" s="290"/>
      <c r="H238" s="185"/>
      <c r="I238" s="185"/>
      <c r="J238" s="185"/>
      <c r="K238" s="186"/>
      <c r="L238" s="175"/>
      <c r="M238" s="175"/>
      <c r="N238" s="175"/>
      <c r="O238" s="185"/>
      <c r="P238" s="171"/>
      <c r="Q238" s="171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  <c r="AB238" s="165"/>
      <c r="AC238" s="165"/>
      <c r="AD238" s="167"/>
      <c r="AE238" s="167"/>
      <c r="AF238" s="167"/>
      <c r="AG238" s="169"/>
      <c r="AH238" s="167"/>
      <c r="AI238" s="168"/>
      <c r="AJ238" s="170"/>
    </row>
    <row r="239" spans="1:36" s="166" customFormat="1" ht="31.5">
      <c r="A239" s="208">
        <v>21</v>
      </c>
      <c r="B239" s="177" t="s">
        <v>14</v>
      </c>
      <c r="C239" s="180" t="s">
        <v>2226</v>
      </c>
      <c r="D239" s="73" t="s">
        <v>2172</v>
      </c>
      <c r="E239" s="235"/>
      <c r="F239" s="289">
        <v>49692.71</v>
      </c>
      <c r="G239" s="290"/>
      <c r="H239" s="185"/>
      <c r="I239" s="185"/>
      <c r="J239" s="185"/>
      <c r="K239" s="186"/>
      <c r="L239" s="175"/>
      <c r="M239" s="175"/>
      <c r="N239" s="175"/>
      <c r="O239" s="185"/>
      <c r="P239" s="171"/>
      <c r="Q239" s="171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  <c r="AB239" s="165"/>
      <c r="AC239" s="165"/>
      <c r="AD239" s="167"/>
      <c r="AE239" s="167"/>
      <c r="AF239" s="167"/>
      <c r="AG239" s="169"/>
      <c r="AH239" s="167"/>
      <c r="AI239" s="168"/>
      <c r="AJ239" s="170"/>
    </row>
    <row r="240" spans="1:36" s="166" customFormat="1" ht="16.5">
      <c r="A240" s="208">
        <v>22</v>
      </c>
      <c r="B240" s="177" t="s">
        <v>6</v>
      </c>
      <c r="C240" s="180" t="s">
        <v>658</v>
      </c>
      <c r="D240" s="73" t="s">
        <v>659</v>
      </c>
      <c r="E240" s="235"/>
      <c r="F240" s="289">
        <v>168768.43</v>
      </c>
      <c r="G240" s="290"/>
      <c r="H240" s="185"/>
      <c r="I240" s="185"/>
      <c r="J240" s="185"/>
      <c r="K240" s="186"/>
      <c r="L240" s="175"/>
      <c r="M240" s="175"/>
      <c r="N240" s="175"/>
      <c r="O240" s="185"/>
      <c r="P240" s="171"/>
      <c r="Q240" s="171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  <c r="AB240" s="165"/>
      <c r="AC240" s="165"/>
      <c r="AD240" s="167"/>
      <c r="AE240" s="167"/>
      <c r="AF240" s="167"/>
      <c r="AG240" s="169"/>
      <c r="AH240" s="167"/>
      <c r="AI240" s="168"/>
      <c r="AJ240" s="170"/>
    </row>
    <row r="241" spans="1:36" s="166" customFormat="1" ht="16.5">
      <c r="A241" s="208">
        <v>22</v>
      </c>
      <c r="B241" s="177" t="s">
        <v>6</v>
      </c>
      <c r="C241" s="180" t="s">
        <v>660</v>
      </c>
      <c r="D241" s="73" t="s">
        <v>661</v>
      </c>
      <c r="E241" s="235"/>
      <c r="F241" s="289">
        <v>59297.02</v>
      </c>
      <c r="G241" s="290"/>
      <c r="H241" s="185"/>
      <c r="I241" s="185"/>
      <c r="J241" s="185"/>
      <c r="K241" s="186"/>
      <c r="L241" s="175"/>
      <c r="M241" s="175"/>
      <c r="N241" s="175"/>
      <c r="O241" s="185"/>
      <c r="P241" s="171"/>
      <c r="Q241" s="171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  <c r="AB241" s="165"/>
      <c r="AC241" s="165"/>
      <c r="AD241" s="167"/>
      <c r="AE241" s="167"/>
      <c r="AF241" s="167"/>
      <c r="AG241" s="169"/>
      <c r="AH241" s="167"/>
      <c r="AI241" s="168"/>
      <c r="AJ241" s="170"/>
    </row>
    <row r="242" spans="1:36" s="166" customFormat="1" ht="31.5">
      <c r="A242" s="208">
        <v>22</v>
      </c>
      <c r="B242" s="177" t="s">
        <v>6</v>
      </c>
      <c r="C242" s="180" t="s">
        <v>662</v>
      </c>
      <c r="D242" s="73" t="s">
        <v>663</v>
      </c>
      <c r="E242" s="235"/>
      <c r="F242" s="289">
        <v>281280.71999999997</v>
      </c>
      <c r="G242" s="290"/>
      <c r="H242" s="185"/>
      <c r="I242" s="185"/>
      <c r="J242" s="185"/>
      <c r="K242" s="186"/>
      <c r="L242" s="175"/>
      <c r="M242" s="175"/>
      <c r="N242" s="175"/>
      <c r="O242" s="185"/>
      <c r="P242" s="171"/>
      <c r="Q242" s="171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  <c r="AB242" s="165"/>
      <c r="AC242" s="165"/>
      <c r="AD242" s="167"/>
      <c r="AE242" s="167"/>
      <c r="AF242" s="167"/>
      <c r="AG242" s="169"/>
      <c r="AH242" s="167"/>
      <c r="AI242" s="168"/>
      <c r="AJ242" s="170"/>
    </row>
    <row r="243" spans="1:36" s="166" customFormat="1" ht="31.5">
      <c r="A243" s="208">
        <v>22</v>
      </c>
      <c r="B243" s="177" t="s">
        <v>6</v>
      </c>
      <c r="C243" s="180" t="s">
        <v>664</v>
      </c>
      <c r="D243" s="73" t="s">
        <v>665</v>
      </c>
      <c r="E243" s="235"/>
      <c r="F243" s="289">
        <v>322332.5</v>
      </c>
      <c r="G243" s="290"/>
      <c r="H243" s="185"/>
      <c r="I243" s="185"/>
      <c r="J243" s="185"/>
      <c r="K243" s="186"/>
      <c r="L243" s="175"/>
      <c r="M243" s="175"/>
      <c r="N243" s="175"/>
      <c r="O243" s="185"/>
      <c r="P243" s="171"/>
      <c r="Q243" s="171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  <c r="AB243" s="165"/>
      <c r="AC243" s="165"/>
      <c r="AD243" s="167"/>
      <c r="AE243" s="167"/>
      <c r="AF243" s="167"/>
      <c r="AG243" s="169"/>
      <c r="AH243" s="167"/>
      <c r="AI243" s="168"/>
      <c r="AJ243" s="170"/>
    </row>
    <row r="244" spans="1:36" s="166" customFormat="1" ht="16.5">
      <c r="A244" s="208">
        <v>23</v>
      </c>
      <c r="B244" s="177" t="s">
        <v>15</v>
      </c>
      <c r="C244" s="180" t="s">
        <v>666</v>
      </c>
      <c r="D244" s="73" t="s">
        <v>667</v>
      </c>
      <c r="E244" s="235"/>
      <c r="F244" s="289">
        <v>80126.990000000005</v>
      </c>
      <c r="G244" s="290"/>
      <c r="H244" s="185"/>
      <c r="I244" s="185"/>
      <c r="J244" s="185"/>
      <c r="K244" s="186"/>
      <c r="L244" s="175"/>
      <c r="M244" s="175"/>
      <c r="N244" s="175"/>
      <c r="O244" s="185"/>
      <c r="P244" s="171"/>
      <c r="Q244" s="171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/>
      <c r="AD244" s="167"/>
      <c r="AE244" s="167"/>
      <c r="AF244" s="167"/>
      <c r="AG244" s="169"/>
      <c r="AH244" s="167"/>
      <c r="AI244" s="168"/>
      <c r="AJ244" s="170"/>
    </row>
    <row r="245" spans="1:36" s="166" customFormat="1" ht="47.25">
      <c r="A245" s="208">
        <v>23</v>
      </c>
      <c r="B245" s="177" t="s">
        <v>15</v>
      </c>
      <c r="C245" s="180" t="s">
        <v>668</v>
      </c>
      <c r="D245" s="73" t="s">
        <v>669</v>
      </c>
      <c r="E245" s="235"/>
      <c r="F245" s="289">
        <v>233782.29</v>
      </c>
      <c r="G245" s="290"/>
      <c r="H245" s="185"/>
      <c r="I245" s="185"/>
      <c r="J245" s="185"/>
      <c r="K245" s="186"/>
      <c r="L245" s="175"/>
      <c r="M245" s="175"/>
      <c r="N245" s="175"/>
      <c r="O245" s="185"/>
      <c r="P245" s="171"/>
      <c r="Q245" s="171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  <c r="AB245" s="165"/>
      <c r="AC245" s="165"/>
      <c r="AD245" s="167"/>
      <c r="AE245" s="167"/>
      <c r="AF245" s="167"/>
      <c r="AG245" s="169"/>
      <c r="AH245" s="167"/>
      <c r="AI245" s="168"/>
      <c r="AJ245" s="170"/>
    </row>
    <row r="246" spans="1:36" s="166" customFormat="1" ht="47.25">
      <c r="A246" s="208">
        <v>23</v>
      </c>
      <c r="B246" s="177" t="s">
        <v>15</v>
      </c>
      <c r="C246" s="180" t="s">
        <v>670</v>
      </c>
      <c r="D246" s="73" t="s">
        <v>671</v>
      </c>
      <c r="E246" s="235"/>
      <c r="F246" s="289">
        <v>85783.02</v>
      </c>
      <c r="G246" s="290"/>
      <c r="H246" s="185"/>
      <c r="I246" s="185"/>
      <c r="J246" s="185"/>
      <c r="K246" s="186"/>
      <c r="L246" s="175"/>
      <c r="M246" s="175"/>
      <c r="N246" s="175"/>
      <c r="O246" s="185"/>
      <c r="P246" s="171"/>
      <c r="Q246" s="171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  <c r="AB246" s="165"/>
      <c r="AC246" s="165"/>
      <c r="AD246" s="167"/>
      <c r="AE246" s="167"/>
      <c r="AF246" s="167"/>
      <c r="AG246" s="169"/>
      <c r="AH246" s="167"/>
      <c r="AI246" s="168"/>
      <c r="AJ246" s="170"/>
    </row>
    <row r="247" spans="1:36" s="166" customFormat="1" ht="16.5">
      <c r="A247" s="208">
        <v>23</v>
      </c>
      <c r="B247" s="177" t="s">
        <v>15</v>
      </c>
      <c r="C247" s="180" t="s">
        <v>672</v>
      </c>
      <c r="D247" s="73" t="s">
        <v>673</v>
      </c>
      <c r="E247" s="235"/>
      <c r="F247" s="289">
        <v>120661.82</v>
      </c>
      <c r="G247" s="290"/>
      <c r="H247" s="185"/>
      <c r="I247" s="185"/>
      <c r="J247" s="185"/>
      <c r="K247" s="186"/>
      <c r="L247" s="175"/>
      <c r="M247" s="175"/>
      <c r="N247" s="175"/>
      <c r="O247" s="185"/>
      <c r="P247" s="171"/>
      <c r="Q247" s="171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  <c r="AC247" s="165"/>
      <c r="AD247" s="167"/>
      <c r="AE247" s="167"/>
      <c r="AF247" s="167"/>
      <c r="AG247" s="169"/>
      <c r="AH247" s="167"/>
      <c r="AI247" s="168"/>
      <c r="AJ247" s="170"/>
    </row>
    <row r="248" spans="1:36" s="166" customFormat="1" ht="16.5">
      <c r="A248" s="208">
        <v>23</v>
      </c>
      <c r="B248" s="177" t="s">
        <v>15</v>
      </c>
      <c r="C248" s="180" t="s">
        <v>674</v>
      </c>
      <c r="D248" s="73" t="s">
        <v>675</v>
      </c>
      <c r="E248" s="235"/>
      <c r="F248" s="289">
        <v>104636.43</v>
      </c>
      <c r="G248" s="290"/>
      <c r="H248" s="185"/>
      <c r="I248" s="185"/>
      <c r="J248" s="185"/>
      <c r="K248" s="33"/>
      <c r="L248" s="175"/>
      <c r="M248" s="175"/>
      <c r="N248" s="175"/>
      <c r="O248" s="185"/>
      <c r="P248" s="33"/>
      <c r="Q248" s="33"/>
      <c r="R248" s="2"/>
      <c r="S248" s="2"/>
      <c r="T248" s="165"/>
      <c r="U248" s="165"/>
      <c r="V248" s="165"/>
      <c r="W248" s="165"/>
      <c r="X248" s="165"/>
      <c r="Y248" s="165"/>
      <c r="Z248" s="165"/>
      <c r="AA248" s="165"/>
      <c r="AB248" s="165"/>
      <c r="AC248" s="165"/>
      <c r="AD248" s="167"/>
      <c r="AE248" s="167"/>
      <c r="AF248" s="167"/>
      <c r="AG248" s="169"/>
      <c r="AH248" s="167"/>
      <c r="AI248" s="168"/>
      <c r="AJ248" s="11"/>
    </row>
    <row r="249" spans="1:36" s="166" customFormat="1" ht="16.5">
      <c r="A249" s="208">
        <v>23</v>
      </c>
      <c r="B249" s="177" t="s">
        <v>15</v>
      </c>
      <c r="C249" s="180" t="s">
        <v>676</v>
      </c>
      <c r="D249" s="73" t="s">
        <v>677</v>
      </c>
      <c r="E249" s="235"/>
      <c r="F249" s="289">
        <v>117833.81</v>
      </c>
      <c r="G249" s="290"/>
      <c r="H249" s="185"/>
      <c r="I249" s="185"/>
      <c r="J249" s="185"/>
      <c r="K249" s="186"/>
      <c r="L249" s="175"/>
      <c r="M249" s="175"/>
      <c r="N249" s="175"/>
      <c r="O249" s="185"/>
      <c r="P249" s="171"/>
      <c r="Q249" s="171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  <c r="AB249" s="165"/>
      <c r="AC249" s="165"/>
      <c r="AD249" s="167"/>
      <c r="AE249" s="167"/>
      <c r="AF249" s="167"/>
      <c r="AG249" s="169"/>
      <c r="AH249" s="167"/>
      <c r="AI249" s="168"/>
      <c r="AJ249" s="170"/>
    </row>
    <row r="250" spans="1:36" s="166" customFormat="1" ht="16.5">
      <c r="A250" s="208">
        <v>24</v>
      </c>
      <c r="B250" s="177" t="s">
        <v>0</v>
      </c>
      <c r="C250" s="180" t="s">
        <v>678</v>
      </c>
      <c r="D250" s="73" t="s">
        <v>679</v>
      </c>
      <c r="E250" s="235"/>
      <c r="F250" s="289">
        <v>193312.62</v>
      </c>
      <c r="G250" s="290"/>
      <c r="H250" s="185"/>
      <c r="I250" s="185"/>
      <c r="J250" s="185"/>
      <c r="K250" s="186"/>
      <c r="L250" s="175"/>
      <c r="M250" s="175"/>
      <c r="N250" s="175"/>
      <c r="O250" s="185"/>
      <c r="P250" s="171"/>
      <c r="Q250" s="171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  <c r="AB250" s="165"/>
      <c r="AC250" s="165"/>
      <c r="AD250" s="167"/>
      <c r="AE250" s="167"/>
      <c r="AF250" s="167"/>
      <c r="AG250" s="169"/>
      <c r="AH250" s="167"/>
      <c r="AI250" s="168"/>
      <c r="AJ250" s="170"/>
    </row>
    <row r="251" spans="1:36" s="166" customFormat="1" ht="16.5">
      <c r="A251" s="208">
        <v>24</v>
      </c>
      <c r="B251" s="177" t="s">
        <v>0</v>
      </c>
      <c r="C251" s="180" t="s">
        <v>680</v>
      </c>
      <c r="D251" s="73" t="s">
        <v>681</v>
      </c>
      <c r="E251" s="235"/>
      <c r="F251" s="289">
        <v>181366.33</v>
      </c>
      <c r="G251" s="290"/>
      <c r="H251" s="185"/>
      <c r="I251" s="185"/>
      <c r="J251" s="185"/>
      <c r="K251" s="186"/>
      <c r="L251" s="175"/>
      <c r="M251" s="175"/>
      <c r="N251" s="175"/>
      <c r="O251" s="185"/>
      <c r="P251" s="171"/>
      <c r="Q251" s="171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  <c r="AB251" s="165"/>
      <c r="AC251" s="165"/>
      <c r="AD251" s="167"/>
      <c r="AE251" s="167"/>
      <c r="AF251" s="167"/>
      <c r="AG251" s="169"/>
      <c r="AH251" s="167"/>
      <c r="AI251" s="168"/>
      <c r="AJ251" s="170"/>
    </row>
    <row r="252" spans="1:36" s="166" customFormat="1" ht="16.5">
      <c r="A252" s="208">
        <v>24</v>
      </c>
      <c r="B252" s="177" t="s">
        <v>0</v>
      </c>
      <c r="C252" s="180" t="s">
        <v>682</v>
      </c>
      <c r="D252" s="73" t="s">
        <v>683</v>
      </c>
      <c r="E252" s="235"/>
      <c r="F252" s="289">
        <v>94484.26</v>
      </c>
      <c r="G252" s="290"/>
      <c r="H252" s="185"/>
      <c r="I252" s="185"/>
      <c r="J252" s="185"/>
      <c r="K252" s="186"/>
      <c r="L252" s="175"/>
      <c r="M252" s="175"/>
      <c r="N252" s="175"/>
      <c r="O252" s="185"/>
      <c r="P252" s="171"/>
      <c r="Q252" s="171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  <c r="AB252" s="165"/>
      <c r="AC252" s="165"/>
      <c r="AD252" s="167"/>
      <c r="AE252" s="167"/>
      <c r="AF252" s="167"/>
      <c r="AG252" s="169"/>
      <c r="AH252" s="167"/>
      <c r="AI252" s="168"/>
      <c r="AJ252" s="170"/>
    </row>
    <row r="253" spans="1:36" s="166" customFormat="1" ht="16.5">
      <c r="A253" s="208">
        <v>24</v>
      </c>
      <c r="B253" s="177" t="s">
        <v>0</v>
      </c>
      <c r="C253" s="180" t="s">
        <v>684</v>
      </c>
      <c r="D253" s="73" t="s">
        <v>685</v>
      </c>
      <c r="E253" s="235"/>
      <c r="F253" s="289">
        <v>170506.07</v>
      </c>
      <c r="G253" s="290"/>
      <c r="H253" s="185"/>
      <c r="I253" s="185"/>
      <c r="J253" s="185"/>
      <c r="K253" s="186"/>
      <c r="L253" s="175"/>
      <c r="M253" s="175"/>
      <c r="N253" s="175"/>
      <c r="O253" s="185"/>
      <c r="P253" s="171"/>
      <c r="Q253" s="171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  <c r="AB253" s="165"/>
      <c r="AC253" s="165"/>
      <c r="AD253" s="167"/>
      <c r="AE253" s="167"/>
      <c r="AF253" s="167"/>
      <c r="AG253" s="169"/>
      <c r="AH253" s="167"/>
      <c r="AI253" s="168"/>
      <c r="AJ253" s="170"/>
    </row>
    <row r="254" spans="1:36" s="166" customFormat="1" ht="31.5">
      <c r="A254" s="208">
        <v>25</v>
      </c>
      <c r="B254" s="177" t="s">
        <v>16</v>
      </c>
      <c r="C254" s="180" t="s">
        <v>686</v>
      </c>
      <c r="D254" s="73" t="s">
        <v>687</v>
      </c>
      <c r="E254" s="235"/>
      <c r="F254" s="289">
        <v>92312.2</v>
      </c>
      <c r="G254" s="290">
        <v>109895.48</v>
      </c>
      <c r="H254" s="185"/>
      <c r="I254" s="185"/>
      <c r="J254" s="185"/>
      <c r="K254" s="186"/>
      <c r="L254" s="175"/>
      <c r="M254" s="175"/>
      <c r="N254" s="175"/>
      <c r="O254" s="185"/>
      <c r="P254" s="171"/>
      <c r="Q254" s="171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  <c r="AB254" s="165"/>
      <c r="AC254" s="165"/>
      <c r="AD254" s="167"/>
      <c r="AE254" s="167"/>
      <c r="AF254" s="167"/>
      <c r="AG254" s="169"/>
      <c r="AH254" s="167"/>
      <c r="AI254" s="168"/>
      <c r="AJ254" s="170"/>
    </row>
    <row r="255" spans="1:36" s="166" customFormat="1" ht="31.5">
      <c r="A255" s="208">
        <v>25</v>
      </c>
      <c r="B255" s="177" t="s">
        <v>16</v>
      </c>
      <c r="C255" s="180" t="s">
        <v>688</v>
      </c>
      <c r="D255" s="73" t="s">
        <v>689</v>
      </c>
      <c r="E255" s="235"/>
      <c r="F255" s="289">
        <v>143355.42000000001</v>
      </c>
      <c r="G255" s="290">
        <v>170661.22</v>
      </c>
      <c r="H255" s="185"/>
      <c r="I255" s="185"/>
      <c r="J255" s="185"/>
      <c r="K255" s="186"/>
      <c r="L255" s="175"/>
      <c r="M255" s="175"/>
      <c r="N255" s="175"/>
      <c r="O255" s="185"/>
      <c r="P255" s="171"/>
      <c r="Q255" s="171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  <c r="AB255" s="165"/>
      <c r="AC255" s="165"/>
      <c r="AD255" s="167"/>
      <c r="AE255" s="167"/>
      <c r="AF255" s="167"/>
      <c r="AG255" s="169"/>
      <c r="AH255" s="167"/>
      <c r="AI255" s="168"/>
      <c r="AJ255" s="170"/>
    </row>
    <row r="256" spans="1:36" s="166" customFormat="1" ht="31.5">
      <c r="A256" s="208">
        <v>25</v>
      </c>
      <c r="B256" s="177" t="s">
        <v>16</v>
      </c>
      <c r="C256" s="180" t="s">
        <v>690</v>
      </c>
      <c r="D256" s="73" t="s">
        <v>691</v>
      </c>
      <c r="E256" s="235"/>
      <c r="F256" s="289">
        <v>114032.72</v>
      </c>
      <c r="G256" s="290">
        <v>135753.24</v>
      </c>
      <c r="H256" s="185"/>
      <c r="I256" s="185"/>
      <c r="J256" s="185"/>
      <c r="K256" s="186"/>
      <c r="L256" s="175"/>
      <c r="M256" s="175"/>
      <c r="N256" s="175"/>
      <c r="O256" s="185"/>
      <c r="P256" s="171"/>
      <c r="Q256" s="171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  <c r="AB256" s="165"/>
      <c r="AC256" s="165"/>
      <c r="AD256" s="167"/>
      <c r="AE256" s="167"/>
      <c r="AF256" s="167"/>
      <c r="AG256" s="169"/>
      <c r="AH256" s="167"/>
      <c r="AI256" s="168"/>
      <c r="AJ256" s="170"/>
    </row>
    <row r="257" spans="1:36" s="166" customFormat="1" ht="31.5">
      <c r="A257" s="208">
        <v>25</v>
      </c>
      <c r="B257" s="177" t="s">
        <v>16</v>
      </c>
      <c r="C257" s="180" t="s">
        <v>692</v>
      </c>
      <c r="D257" s="73" t="s">
        <v>693</v>
      </c>
      <c r="E257" s="235"/>
      <c r="F257" s="289">
        <v>109688.62</v>
      </c>
      <c r="G257" s="290">
        <v>130581.69</v>
      </c>
      <c r="H257" s="185"/>
      <c r="I257" s="185"/>
      <c r="J257" s="185"/>
      <c r="K257" s="186"/>
      <c r="L257" s="175"/>
      <c r="M257" s="175"/>
      <c r="N257" s="175"/>
      <c r="O257" s="185"/>
      <c r="P257" s="171"/>
      <c r="Q257" s="171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  <c r="AB257" s="165"/>
      <c r="AC257" s="165"/>
      <c r="AD257" s="167"/>
      <c r="AE257" s="167"/>
      <c r="AF257" s="167"/>
      <c r="AG257" s="169"/>
      <c r="AH257" s="167"/>
      <c r="AI257" s="168"/>
      <c r="AJ257" s="170"/>
    </row>
    <row r="258" spans="1:36" s="166" customFormat="1" ht="31.5">
      <c r="A258" s="208">
        <v>25</v>
      </c>
      <c r="B258" s="177" t="s">
        <v>16</v>
      </c>
      <c r="C258" s="180" t="s">
        <v>694</v>
      </c>
      <c r="D258" s="73" t="s">
        <v>695</v>
      </c>
      <c r="E258" s="235"/>
      <c r="F258" s="289">
        <v>229151.47</v>
      </c>
      <c r="G258" s="290">
        <v>272799.37</v>
      </c>
      <c r="H258" s="185"/>
      <c r="I258" s="185"/>
      <c r="J258" s="185"/>
      <c r="K258" s="186"/>
      <c r="L258" s="175"/>
      <c r="M258" s="175"/>
      <c r="N258" s="175"/>
      <c r="O258" s="185"/>
      <c r="P258" s="171"/>
      <c r="Q258" s="171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  <c r="AB258" s="165"/>
      <c r="AC258" s="165"/>
      <c r="AD258" s="167"/>
      <c r="AE258" s="167"/>
      <c r="AF258" s="167"/>
      <c r="AG258" s="169"/>
      <c r="AH258" s="167"/>
      <c r="AI258" s="168"/>
      <c r="AJ258" s="170"/>
    </row>
    <row r="259" spans="1:36" s="166" customFormat="1" ht="31.5">
      <c r="A259" s="208">
        <v>25</v>
      </c>
      <c r="B259" s="177" t="s">
        <v>16</v>
      </c>
      <c r="C259" s="180" t="s">
        <v>696</v>
      </c>
      <c r="D259" s="73" t="s">
        <v>697</v>
      </c>
      <c r="E259" s="235"/>
      <c r="F259" s="289">
        <v>431152.29</v>
      </c>
      <c r="G259" s="290">
        <v>513276.54</v>
      </c>
      <c r="H259" s="185"/>
      <c r="I259" s="185"/>
      <c r="J259" s="185"/>
      <c r="K259" s="186"/>
      <c r="L259" s="175"/>
      <c r="M259" s="175"/>
      <c r="N259" s="175"/>
      <c r="O259" s="185"/>
      <c r="P259" s="171"/>
      <c r="Q259" s="171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  <c r="AB259" s="165"/>
      <c r="AC259" s="165"/>
      <c r="AD259" s="167"/>
      <c r="AE259" s="167"/>
      <c r="AF259" s="167"/>
      <c r="AG259" s="169"/>
      <c r="AH259" s="167"/>
      <c r="AI259" s="168"/>
      <c r="AJ259" s="170"/>
    </row>
    <row r="260" spans="1:36" s="166" customFormat="1" ht="31.5">
      <c r="A260" s="208">
        <v>25</v>
      </c>
      <c r="B260" s="177" t="s">
        <v>16</v>
      </c>
      <c r="C260" s="180" t="s">
        <v>698</v>
      </c>
      <c r="D260" s="73" t="s">
        <v>699</v>
      </c>
      <c r="E260" s="235"/>
      <c r="F260" s="289">
        <v>468077.18</v>
      </c>
      <c r="G260" s="290">
        <v>557234.73</v>
      </c>
      <c r="H260" s="185"/>
      <c r="I260" s="185"/>
      <c r="J260" s="185"/>
      <c r="K260" s="186"/>
      <c r="L260" s="175"/>
      <c r="M260" s="175"/>
      <c r="N260" s="175"/>
      <c r="O260" s="185"/>
      <c r="P260" s="171"/>
      <c r="Q260" s="171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  <c r="AB260" s="165"/>
      <c r="AC260" s="165"/>
      <c r="AD260" s="167"/>
      <c r="AE260" s="167"/>
      <c r="AF260" s="167"/>
      <c r="AG260" s="169"/>
      <c r="AH260" s="167"/>
      <c r="AI260" s="168"/>
      <c r="AJ260" s="170"/>
    </row>
    <row r="261" spans="1:36" s="166" customFormat="1" ht="31.5">
      <c r="A261" s="208">
        <v>25</v>
      </c>
      <c r="B261" s="177" t="s">
        <v>16</v>
      </c>
      <c r="C261" s="180" t="s">
        <v>700</v>
      </c>
      <c r="D261" s="73" t="s">
        <v>701</v>
      </c>
      <c r="E261" s="235"/>
      <c r="F261" s="289">
        <v>130323.11</v>
      </c>
      <c r="G261" s="290">
        <v>155146.56</v>
      </c>
      <c r="H261" s="185"/>
      <c r="I261" s="185"/>
      <c r="J261" s="185"/>
      <c r="K261" s="33"/>
      <c r="L261" s="175"/>
      <c r="M261" s="175"/>
      <c r="N261" s="175"/>
      <c r="O261" s="185"/>
      <c r="P261" s="33"/>
      <c r="Q261" s="33"/>
      <c r="R261" s="2"/>
      <c r="S261" s="2"/>
      <c r="T261" s="165"/>
      <c r="U261" s="165"/>
      <c r="V261" s="165"/>
      <c r="W261" s="165"/>
      <c r="X261" s="165"/>
      <c r="Y261" s="165"/>
      <c r="Z261" s="165"/>
      <c r="AA261" s="165"/>
      <c r="AB261" s="165"/>
      <c r="AC261" s="165"/>
      <c r="AD261" s="167"/>
      <c r="AE261" s="167"/>
      <c r="AF261" s="167"/>
      <c r="AG261" s="169"/>
      <c r="AH261" s="167"/>
      <c r="AI261" s="168"/>
      <c r="AJ261" s="11"/>
    </row>
    <row r="262" spans="1:36" s="166" customFormat="1" ht="31.5">
      <c r="A262" s="208">
        <v>25</v>
      </c>
      <c r="B262" s="177" t="s">
        <v>16</v>
      </c>
      <c r="C262" s="180" t="s">
        <v>702</v>
      </c>
      <c r="D262" s="73" t="s">
        <v>703</v>
      </c>
      <c r="E262" s="235"/>
      <c r="F262" s="289">
        <v>257388.15</v>
      </c>
      <c r="G262" s="290">
        <v>306414.46000000002</v>
      </c>
      <c r="H262" s="185"/>
      <c r="I262" s="185"/>
      <c r="J262" s="185"/>
      <c r="K262" s="33"/>
      <c r="L262" s="175"/>
      <c r="M262" s="175"/>
      <c r="N262" s="175"/>
      <c r="O262" s="185"/>
      <c r="P262" s="33"/>
      <c r="Q262" s="33"/>
      <c r="R262" s="2"/>
      <c r="S262" s="2"/>
      <c r="T262" s="165"/>
      <c r="U262" s="165"/>
      <c r="V262" s="165"/>
      <c r="W262" s="165"/>
      <c r="X262" s="165"/>
      <c r="Y262" s="165"/>
      <c r="Z262" s="165"/>
      <c r="AA262" s="165"/>
      <c r="AB262" s="165"/>
      <c r="AC262" s="165"/>
      <c r="AD262" s="167"/>
      <c r="AE262" s="167"/>
      <c r="AF262" s="167"/>
      <c r="AG262" s="169"/>
      <c r="AH262" s="167"/>
      <c r="AI262" s="168"/>
      <c r="AJ262" s="11"/>
    </row>
    <row r="263" spans="1:36" s="166" customFormat="1" ht="31.5">
      <c r="A263" s="208">
        <v>25</v>
      </c>
      <c r="B263" s="177" t="s">
        <v>16</v>
      </c>
      <c r="C263" s="180" t="s">
        <v>704</v>
      </c>
      <c r="D263" s="73" t="s">
        <v>705</v>
      </c>
      <c r="E263" s="235"/>
      <c r="F263" s="289">
        <v>448528.71</v>
      </c>
      <c r="G263" s="290">
        <v>533962.75</v>
      </c>
      <c r="H263" s="185"/>
      <c r="I263" s="185"/>
      <c r="J263" s="185"/>
      <c r="K263" s="33"/>
      <c r="L263" s="175"/>
      <c r="M263" s="175"/>
      <c r="N263" s="175"/>
      <c r="O263" s="185"/>
      <c r="P263" s="33"/>
      <c r="Q263" s="33"/>
      <c r="R263" s="2"/>
      <c r="S263" s="2"/>
      <c r="T263" s="165"/>
      <c r="U263" s="165"/>
      <c r="V263" s="165"/>
      <c r="W263" s="165"/>
      <c r="X263" s="165"/>
      <c r="Y263" s="165"/>
      <c r="Z263" s="165"/>
      <c r="AA263" s="165"/>
      <c r="AB263" s="165"/>
      <c r="AC263" s="165"/>
      <c r="AD263" s="167"/>
      <c r="AE263" s="167"/>
      <c r="AF263" s="167"/>
      <c r="AG263" s="169"/>
      <c r="AH263" s="167"/>
      <c r="AI263" s="168"/>
      <c r="AJ263" s="11"/>
    </row>
    <row r="264" spans="1:36" s="166" customFormat="1" ht="31.5">
      <c r="A264" s="208">
        <v>25</v>
      </c>
      <c r="B264" s="177" t="s">
        <v>16</v>
      </c>
      <c r="C264" s="180" t="s">
        <v>706</v>
      </c>
      <c r="D264" s="73" t="s">
        <v>707</v>
      </c>
      <c r="E264" s="235"/>
      <c r="F264" s="289">
        <v>660303.76</v>
      </c>
      <c r="G264" s="290">
        <v>786075.91</v>
      </c>
      <c r="H264" s="185"/>
      <c r="I264" s="185"/>
      <c r="J264" s="185"/>
      <c r="K264" s="33"/>
      <c r="L264" s="175"/>
      <c r="M264" s="175"/>
      <c r="N264" s="175"/>
      <c r="O264" s="185"/>
      <c r="P264" s="33"/>
      <c r="Q264" s="33"/>
      <c r="R264" s="2"/>
      <c r="S264" s="2"/>
      <c r="T264" s="165"/>
      <c r="U264" s="165"/>
      <c r="V264" s="165"/>
      <c r="W264" s="165"/>
      <c r="X264" s="165"/>
      <c r="Y264" s="165"/>
      <c r="Z264" s="165"/>
      <c r="AA264" s="165"/>
      <c r="AB264" s="165"/>
      <c r="AC264" s="165"/>
      <c r="AD264" s="167"/>
      <c r="AE264" s="167"/>
      <c r="AF264" s="167"/>
      <c r="AG264" s="169"/>
      <c r="AH264" s="167"/>
      <c r="AI264" s="168"/>
      <c r="AJ264" s="11"/>
    </row>
    <row r="265" spans="1:36" s="166" customFormat="1" ht="31.5">
      <c r="A265" s="208">
        <v>25</v>
      </c>
      <c r="B265" s="177" t="s">
        <v>16</v>
      </c>
      <c r="C265" s="180" t="s">
        <v>708</v>
      </c>
      <c r="D265" s="73" t="s">
        <v>709</v>
      </c>
      <c r="E265" s="235"/>
      <c r="F265" s="289">
        <v>773250.46</v>
      </c>
      <c r="G265" s="290">
        <v>920536.26</v>
      </c>
      <c r="H265" s="185"/>
      <c r="I265" s="185"/>
      <c r="J265" s="185"/>
      <c r="K265" s="33"/>
      <c r="L265" s="175"/>
      <c r="M265" s="175"/>
      <c r="N265" s="175"/>
      <c r="O265" s="185"/>
      <c r="P265" s="33"/>
      <c r="Q265" s="33"/>
      <c r="R265" s="2"/>
      <c r="S265" s="2"/>
      <c r="T265" s="165"/>
      <c r="U265" s="165"/>
      <c r="V265" s="165"/>
      <c r="W265" s="165"/>
      <c r="X265" s="165"/>
      <c r="Y265" s="165"/>
      <c r="Z265" s="165"/>
      <c r="AA265" s="165"/>
      <c r="AB265" s="165"/>
      <c r="AC265" s="165"/>
      <c r="AD265" s="167"/>
      <c r="AE265" s="167"/>
      <c r="AF265" s="167"/>
      <c r="AG265" s="169"/>
      <c r="AH265" s="167"/>
      <c r="AI265" s="168"/>
      <c r="AJ265" s="11"/>
    </row>
    <row r="266" spans="1:36" s="166" customFormat="1" ht="31.5">
      <c r="A266" s="208">
        <v>26</v>
      </c>
      <c r="B266" s="177" t="s">
        <v>710</v>
      </c>
      <c r="C266" s="180" t="s">
        <v>711</v>
      </c>
      <c r="D266" s="73" t="s">
        <v>712</v>
      </c>
      <c r="E266" s="235"/>
      <c r="F266" s="289">
        <v>85796.05</v>
      </c>
      <c r="G266" s="290"/>
      <c r="H266" s="185"/>
      <c r="I266" s="185"/>
      <c r="J266" s="185"/>
      <c r="K266" s="33"/>
      <c r="L266" s="175"/>
      <c r="M266" s="175"/>
      <c r="N266" s="175"/>
      <c r="O266" s="185"/>
      <c r="P266" s="33"/>
      <c r="Q266" s="33"/>
      <c r="R266" s="2"/>
      <c r="S266" s="2"/>
      <c r="T266" s="165"/>
      <c r="U266" s="165"/>
      <c r="V266" s="165"/>
      <c r="W266" s="165"/>
      <c r="X266" s="165"/>
      <c r="Y266" s="165"/>
      <c r="Z266" s="165"/>
      <c r="AA266" s="165"/>
      <c r="AB266" s="165"/>
      <c r="AC266" s="165"/>
      <c r="AD266" s="167"/>
      <c r="AE266" s="167"/>
      <c r="AF266" s="167"/>
      <c r="AG266" s="169"/>
      <c r="AH266" s="167"/>
      <c r="AI266" s="168"/>
      <c r="AJ266" s="11"/>
    </row>
    <row r="267" spans="1:36" s="166" customFormat="1" ht="31.5">
      <c r="A267" s="208">
        <v>27</v>
      </c>
      <c r="B267" s="177" t="s">
        <v>3</v>
      </c>
      <c r="C267" s="180" t="s">
        <v>713</v>
      </c>
      <c r="D267" s="73" t="s">
        <v>714</v>
      </c>
      <c r="E267" s="235"/>
      <c r="F267" s="289">
        <v>76538.97</v>
      </c>
      <c r="G267" s="290"/>
      <c r="H267" s="185"/>
      <c r="I267" s="185"/>
      <c r="J267" s="185"/>
      <c r="K267" s="33"/>
      <c r="L267" s="175"/>
      <c r="M267" s="175"/>
      <c r="N267" s="175"/>
      <c r="O267" s="185"/>
      <c r="P267" s="33"/>
      <c r="Q267" s="33"/>
      <c r="R267" s="2"/>
      <c r="S267" s="2"/>
      <c r="T267" s="165"/>
      <c r="U267" s="165"/>
      <c r="V267" s="165"/>
      <c r="W267" s="165"/>
      <c r="X267" s="165"/>
      <c r="Y267" s="165"/>
      <c r="Z267" s="165"/>
      <c r="AA267" s="165"/>
      <c r="AB267" s="165"/>
      <c r="AC267" s="165"/>
      <c r="AD267" s="167"/>
      <c r="AE267" s="167"/>
      <c r="AF267" s="167"/>
      <c r="AG267" s="169"/>
      <c r="AH267" s="167"/>
      <c r="AI267" s="168"/>
      <c r="AJ267" s="11"/>
    </row>
    <row r="268" spans="1:36" s="166" customFormat="1" ht="47.25">
      <c r="A268" s="208">
        <v>27</v>
      </c>
      <c r="B268" s="177" t="s">
        <v>3</v>
      </c>
      <c r="C268" s="180" t="s">
        <v>715</v>
      </c>
      <c r="D268" s="73" t="s">
        <v>716</v>
      </c>
      <c r="E268" s="235"/>
      <c r="F268" s="289">
        <v>74935.789999999994</v>
      </c>
      <c r="G268" s="290"/>
      <c r="H268" s="185"/>
      <c r="I268" s="185"/>
      <c r="J268" s="185"/>
      <c r="K268" s="33"/>
      <c r="L268" s="175"/>
      <c r="M268" s="175"/>
      <c r="N268" s="175"/>
      <c r="O268" s="185"/>
      <c r="P268" s="33"/>
      <c r="Q268" s="33"/>
      <c r="R268" s="2"/>
      <c r="S268" s="2"/>
      <c r="T268" s="165"/>
      <c r="U268" s="165"/>
      <c r="V268" s="165"/>
      <c r="W268" s="165"/>
      <c r="X268" s="165"/>
      <c r="Y268" s="165"/>
      <c r="Z268" s="165"/>
      <c r="AA268" s="165"/>
      <c r="AB268" s="165"/>
      <c r="AC268" s="165"/>
      <c r="AD268" s="167"/>
      <c r="AE268" s="167"/>
      <c r="AF268" s="167"/>
      <c r="AG268" s="169"/>
      <c r="AH268" s="167"/>
      <c r="AI268" s="168"/>
      <c r="AJ268" s="11"/>
    </row>
    <row r="269" spans="1:36" s="166" customFormat="1" ht="16.5">
      <c r="A269" s="208">
        <v>27</v>
      </c>
      <c r="B269" s="177" t="s">
        <v>3</v>
      </c>
      <c r="C269" s="180" t="s">
        <v>717</v>
      </c>
      <c r="D269" s="73" t="s">
        <v>718</v>
      </c>
      <c r="E269" s="235"/>
      <c r="F269" s="289">
        <v>74470.350000000006</v>
      </c>
      <c r="G269" s="290"/>
      <c r="H269" s="185"/>
      <c r="I269" s="185"/>
      <c r="J269" s="185"/>
      <c r="K269" s="33"/>
      <c r="L269" s="175"/>
      <c r="M269" s="175"/>
      <c r="N269" s="175"/>
      <c r="O269" s="185"/>
      <c r="P269" s="33"/>
      <c r="Q269" s="33"/>
      <c r="R269" s="2"/>
      <c r="S269" s="2"/>
      <c r="T269" s="165"/>
      <c r="U269" s="165"/>
      <c r="V269" s="165"/>
      <c r="W269" s="165"/>
      <c r="X269" s="165"/>
      <c r="Y269" s="165"/>
      <c r="Z269" s="165"/>
      <c r="AA269" s="165"/>
      <c r="AB269" s="165"/>
      <c r="AC269" s="165"/>
      <c r="AD269" s="167"/>
      <c r="AE269" s="167"/>
      <c r="AF269" s="167"/>
      <c r="AG269" s="169"/>
      <c r="AH269" s="167"/>
      <c r="AI269" s="168"/>
      <c r="AJ269" s="11"/>
    </row>
    <row r="270" spans="1:36" s="166" customFormat="1" ht="16.5">
      <c r="A270" s="208">
        <v>27</v>
      </c>
      <c r="B270" s="177" t="s">
        <v>3</v>
      </c>
      <c r="C270" s="180" t="s">
        <v>719</v>
      </c>
      <c r="D270" s="73" t="s">
        <v>720</v>
      </c>
      <c r="E270" s="235"/>
      <c r="F270" s="289">
        <v>64075.53</v>
      </c>
      <c r="G270" s="290"/>
      <c r="H270" s="185"/>
      <c r="I270" s="185"/>
      <c r="J270" s="185"/>
      <c r="K270" s="165"/>
      <c r="L270" s="175"/>
      <c r="M270" s="175"/>
      <c r="N270" s="175"/>
      <c r="O270" s="185"/>
      <c r="P270" s="38"/>
      <c r="Q270" s="38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  <c r="AB270" s="165"/>
      <c r="AC270" s="165"/>
      <c r="AD270" s="167"/>
      <c r="AE270" s="167"/>
      <c r="AF270" s="167"/>
      <c r="AG270" s="169"/>
      <c r="AH270" s="167"/>
      <c r="AI270" s="168"/>
      <c r="AJ270" s="170"/>
    </row>
    <row r="271" spans="1:36" s="166" customFormat="1" ht="16.5">
      <c r="A271" s="208">
        <v>27</v>
      </c>
      <c r="B271" s="177" t="s">
        <v>3</v>
      </c>
      <c r="C271" s="180" t="s">
        <v>721</v>
      </c>
      <c r="D271" s="73" t="s">
        <v>722</v>
      </c>
      <c r="E271" s="235"/>
      <c r="F271" s="289">
        <v>72401.73</v>
      </c>
      <c r="G271" s="290"/>
      <c r="H271" s="185"/>
      <c r="I271" s="185"/>
      <c r="J271" s="185"/>
      <c r="K271" s="165"/>
      <c r="L271" s="175"/>
      <c r="M271" s="175"/>
      <c r="N271" s="175"/>
      <c r="O271" s="185"/>
      <c r="P271" s="38"/>
      <c r="Q271" s="38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  <c r="AB271" s="165"/>
      <c r="AC271" s="165"/>
      <c r="AD271" s="167"/>
      <c r="AE271" s="167"/>
      <c r="AF271" s="167"/>
      <c r="AG271" s="169"/>
      <c r="AH271" s="167"/>
      <c r="AI271" s="168"/>
      <c r="AJ271" s="170"/>
    </row>
    <row r="272" spans="1:36" s="166" customFormat="1" ht="31.5">
      <c r="A272" s="208">
        <v>27</v>
      </c>
      <c r="B272" s="177" t="s">
        <v>3</v>
      </c>
      <c r="C272" s="180" t="s">
        <v>723</v>
      </c>
      <c r="D272" s="73" t="s">
        <v>724</v>
      </c>
      <c r="E272" s="235"/>
      <c r="F272" s="289">
        <v>80676.210000000006</v>
      </c>
      <c r="G272" s="290"/>
      <c r="H272" s="185"/>
      <c r="I272" s="185"/>
      <c r="J272" s="185"/>
      <c r="K272" s="165"/>
      <c r="L272" s="175"/>
      <c r="M272" s="175"/>
      <c r="N272" s="175"/>
      <c r="O272" s="185"/>
      <c r="P272" s="38"/>
      <c r="Q272" s="38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  <c r="AB272" s="165"/>
      <c r="AC272" s="165"/>
      <c r="AD272" s="167"/>
      <c r="AE272" s="167"/>
      <c r="AF272" s="167"/>
      <c r="AG272" s="169"/>
      <c r="AH272" s="167"/>
      <c r="AI272" s="168"/>
      <c r="AJ272" s="170"/>
    </row>
    <row r="273" spans="1:15" ht="31.5">
      <c r="A273" s="208">
        <v>27</v>
      </c>
      <c r="B273" s="177" t="s">
        <v>3</v>
      </c>
      <c r="C273" s="180" t="s">
        <v>725</v>
      </c>
      <c r="D273" s="73" t="s">
        <v>726</v>
      </c>
      <c r="E273" s="235"/>
      <c r="F273" s="289">
        <v>184624.41</v>
      </c>
      <c r="G273" s="290"/>
      <c r="H273" s="185"/>
      <c r="I273" s="185"/>
      <c r="J273" s="185"/>
      <c r="K273" s="165"/>
      <c r="L273" s="175"/>
      <c r="M273" s="175"/>
      <c r="N273" s="175"/>
      <c r="O273" s="185"/>
    </row>
    <row r="274" spans="1:15" ht="16.5">
      <c r="A274" s="208">
        <v>27</v>
      </c>
      <c r="B274" s="177" t="s">
        <v>3</v>
      </c>
      <c r="C274" s="180" t="s">
        <v>727</v>
      </c>
      <c r="D274" s="73" t="s">
        <v>728</v>
      </c>
      <c r="E274" s="235"/>
      <c r="F274" s="289">
        <v>84710.02</v>
      </c>
      <c r="G274" s="290"/>
      <c r="H274" s="185"/>
      <c r="I274" s="185"/>
      <c r="J274" s="185"/>
      <c r="K274" s="165"/>
      <c r="L274" s="175"/>
      <c r="M274" s="175"/>
      <c r="N274" s="175"/>
      <c r="O274" s="185"/>
    </row>
    <row r="275" spans="1:15" ht="16.5">
      <c r="A275" s="208">
        <v>27</v>
      </c>
      <c r="B275" s="177" t="s">
        <v>3</v>
      </c>
      <c r="C275" s="180" t="s">
        <v>729</v>
      </c>
      <c r="D275" s="73" t="s">
        <v>730</v>
      </c>
      <c r="E275" s="235"/>
      <c r="F275" s="289">
        <v>167247.99</v>
      </c>
      <c r="G275" s="290"/>
      <c r="H275" s="185"/>
      <c r="I275" s="185"/>
      <c r="J275" s="185"/>
      <c r="K275" s="165"/>
      <c r="L275" s="175"/>
      <c r="M275" s="175"/>
      <c r="N275" s="175"/>
      <c r="O275" s="185"/>
    </row>
    <row r="276" spans="1:15" ht="31.5">
      <c r="A276" s="208">
        <v>27</v>
      </c>
      <c r="B276" s="177" t="s">
        <v>3</v>
      </c>
      <c r="C276" s="180" t="s">
        <v>731</v>
      </c>
      <c r="D276" s="73" t="s">
        <v>732</v>
      </c>
      <c r="E276" s="235"/>
      <c r="F276" s="289">
        <v>77573.279999999999</v>
      </c>
      <c r="G276" s="290"/>
      <c r="H276" s="185"/>
      <c r="I276" s="185"/>
      <c r="J276" s="185"/>
      <c r="K276" s="165"/>
      <c r="L276" s="175"/>
      <c r="M276" s="175"/>
      <c r="N276" s="175"/>
      <c r="O276" s="185"/>
    </row>
    <row r="277" spans="1:15" ht="16.5">
      <c r="A277" s="208">
        <v>27</v>
      </c>
      <c r="B277" s="177" t="s">
        <v>3</v>
      </c>
      <c r="C277" s="180" t="s">
        <v>733</v>
      </c>
      <c r="D277" s="73" t="s">
        <v>734</v>
      </c>
      <c r="E277" s="235"/>
      <c r="F277" s="289">
        <v>96656.31</v>
      </c>
      <c r="G277" s="290"/>
      <c r="H277" s="185"/>
      <c r="I277" s="185"/>
      <c r="J277" s="185"/>
      <c r="K277" s="165"/>
      <c r="L277" s="175"/>
      <c r="M277" s="175"/>
      <c r="N277" s="175"/>
      <c r="O277" s="185"/>
    </row>
    <row r="278" spans="1:15" ht="31.5">
      <c r="A278" s="208">
        <v>27</v>
      </c>
      <c r="B278" s="177" t="s">
        <v>3</v>
      </c>
      <c r="C278" s="180" t="s">
        <v>735</v>
      </c>
      <c r="D278" s="73" t="s">
        <v>736</v>
      </c>
      <c r="E278" s="235"/>
      <c r="F278" s="289">
        <v>57559.37</v>
      </c>
      <c r="G278" s="290"/>
      <c r="H278" s="185"/>
      <c r="I278" s="185"/>
      <c r="J278" s="185"/>
      <c r="K278" s="165"/>
      <c r="L278" s="175"/>
      <c r="M278" s="175"/>
      <c r="N278" s="175"/>
      <c r="O278" s="185"/>
    </row>
    <row r="279" spans="1:15" ht="31.5">
      <c r="A279" s="208">
        <v>27</v>
      </c>
      <c r="B279" s="177" t="s">
        <v>3</v>
      </c>
      <c r="C279" s="180" t="s">
        <v>737</v>
      </c>
      <c r="D279" s="73" t="s">
        <v>738</v>
      </c>
      <c r="E279" s="235"/>
      <c r="F279" s="289">
        <v>442012.55</v>
      </c>
      <c r="G279" s="290"/>
      <c r="H279" s="185"/>
      <c r="I279" s="185"/>
      <c r="J279" s="185"/>
      <c r="K279" s="165"/>
      <c r="L279" s="175"/>
      <c r="M279" s="175"/>
      <c r="N279" s="175"/>
      <c r="O279" s="185"/>
    </row>
    <row r="280" spans="1:15" ht="47.25">
      <c r="A280" s="208">
        <v>27</v>
      </c>
      <c r="B280" s="177" t="s">
        <v>3</v>
      </c>
      <c r="C280" s="180" t="s">
        <v>739</v>
      </c>
      <c r="D280" s="73" t="s">
        <v>740</v>
      </c>
      <c r="E280" s="235"/>
      <c r="F280" s="289">
        <v>108602.59</v>
      </c>
      <c r="G280" s="290"/>
      <c r="H280" s="185"/>
      <c r="I280" s="185"/>
      <c r="J280" s="185"/>
      <c r="K280" s="165"/>
      <c r="L280" s="175"/>
      <c r="M280" s="175"/>
      <c r="N280" s="175"/>
      <c r="O280" s="185"/>
    </row>
    <row r="281" spans="1:15" ht="16.5">
      <c r="A281" s="208">
        <v>28</v>
      </c>
      <c r="B281" s="177" t="s">
        <v>312</v>
      </c>
      <c r="C281" s="180" t="s">
        <v>741</v>
      </c>
      <c r="D281" s="73" t="s">
        <v>742</v>
      </c>
      <c r="E281" s="235"/>
      <c r="F281" s="289">
        <v>222635.32</v>
      </c>
      <c r="G281" s="290"/>
      <c r="H281" s="185"/>
      <c r="I281" s="185"/>
      <c r="J281" s="185"/>
      <c r="K281" s="165"/>
      <c r="L281" s="175"/>
      <c r="M281" s="175"/>
      <c r="N281" s="175"/>
      <c r="O281" s="185"/>
    </row>
    <row r="282" spans="1:15" ht="27" customHeight="1">
      <c r="A282" s="208">
        <v>28</v>
      </c>
      <c r="B282" s="177" t="s">
        <v>312</v>
      </c>
      <c r="C282" s="180" t="s">
        <v>743</v>
      </c>
      <c r="D282" s="73" t="s">
        <v>744</v>
      </c>
      <c r="E282" s="235"/>
      <c r="F282" s="289">
        <v>167247.99</v>
      </c>
      <c r="G282" s="290"/>
      <c r="H282" s="185"/>
      <c r="I282" s="185"/>
      <c r="J282" s="185"/>
      <c r="K282" s="165"/>
      <c r="L282" s="175"/>
      <c r="M282" s="175"/>
      <c r="N282" s="175"/>
      <c r="O282" s="185"/>
    </row>
    <row r="283" spans="1:15" ht="31.5">
      <c r="A283" s="208">
        <v>28</v>
      </c>
      <c r="B283" s="177" t="s">
        <v>312</v>
      </c>
      <c r="C283" s="180" t="s">
        <v>745</v>
      </c>
      <c r="D283" s="73" t="s">
        <v>746</v>
      </c>
      <c r="E283" s="235"/>
      <c r="F283" s="289">
        <v>208516.98</v>
      </c>
      <c r="G283" s="290"/>
      <c r="H283" s="185"/>
      <c r="I283" s="185"/>
      <c r="J283" s="185"/>
      <c r="K283" s="165"/>
      <c r="L283" s="175"/>
      <c r="M283" s="175"/>
      <c r="N283" s="175"/>
      <c r="O283" s="185"/>
    </row>
    <row r="284" spans="1:15" ht="31.5">
      <c r="A284" s="208">
        <v>28</v>
      </c>
      <c r="B284" s="177" t="s">
        <v>312</v>
      </c>
      <c r="C284" s="180" t="s">
        <v>747</v>
      </c>
      <c r="D284" s="73" t="s">
        <v>748</v>
      </c>
      <c r="E284" s="235"/>
      <c r="F284" s="289">
        <v>264783.46000000002</v>
      </c>
      <c r="G284" s="290"/>
      <c r="H284" s="185"/>
      <c r="I284" s="185"/>
      <c r="J284" s="185"/>
      <c r="K284" s="165"/>
      <c r="L284" s="175"/>
      <c r="M284" s="175"/>
      <c r="N284" s="175"/>
      <c r="O284" s="185"/>
    </row>
    <row r="285" spans="1:15" ht="31.5">
      <c r="A285" s="208">
        <v>28</v>
      </c>
      <c r="B285" s="177" t="s">
        <v>312</v>
      </c>
      <c r="C285" s="180" t="s">
        <v>749</v>
      </c>
      <c r="D285" s="73" t="s">
        <v>750</v>
      </c>
      <c r="E285" s="235"/>
      <c r="F285" s="289">
        <v>426135.89</v>
      </c>
      <c r="G285" s="290"/>
      <c r="H285" s="185"/>
      <c r="I285" s="185"/>
      <c r="J285" s="185"/>
      <c r="K285" s="165"/>
      <c r="L285" s="175"/>
      <c r="M285" s="175"/>
      <c r="N285" s="175"/>
      <c r="O285" s="185"/>
    </row>
    <row r="286" spans="1:15" ht="31.5">
      <c r="A286" s="208">
        <v>29</v>
      </c>
      <c r="B286" s="177" t="s">
        <v>8</v>
      </c>
      <c r="C286" s="180" t="s">
        <v>751</v>
      </c>
      <c r="D286" s="73" t="s">
        <v>752</v>
      </c>
      <c r="E286" s="235"/>
      <c r="F286" s="289">
        <v>107516.57</v>
      </c>
      <c r="G286" s="290">
        <v>127995.91</v>
      </c>
      <c r="H286" s="185"/>
      <c r="I286" s="185"/>
      <c r="J286" s="185"/>
      <c r="K286" s="165"/>
      <c r="L286" s="175"/>
      <c r="M286" s="175"/>
      <c r="N286" s="175"/>
      <c r="O286" s="185"/>
    </row>
    <row r="287" spans="1:15" ht="24.75" customHeight="1">
      <c r="A287" s="208">
        <v>29</v>
      </c>
      <c r="B287" s="177" t="s">
        <v>8</v>
      </c>
      <c r="C287" s="180" t="s">
        <v>753</v>
      </c>
      <c r="D287" s="73" t="s">
        <v>754</v>
      </c>
      <c r="E287" s="235"/>
      <c r="F287" s="289">
        <v>157215.18</v>
      </c>
      <c r="G287" s="290">
        <v>157215.18</v>
      </c>
      <c r="H287" s="185"/>
      <c r="I287" s="185"/>
      <c r="J287" s="185"/>
      <c r="K287" s="165"/>
      <c r="L287" s="175"/>
      <c r="M287" s="175"/>
      <c r="N287" s="175"/>
      <c r="O287" s="185"/>
    </row>
    <row r="288" spans="1:15" ht="36" customHeight="1">
      <c r="A288" s="208">
        <v>29</v>
      </c>
      <c r="B288" s="177" t="s">
        <v>8</v>
      </c>
      <c r="C288" s="180" t="s">
        <v>755</v>
      </c>
      <c r="D288" s="73" t="s">
        <v>756</v>
      </c>
      <c r="E288" s="235"/>
      <c r="F288" s="289">
        <v>71367.42</v>
      </c>
      <c r="G288" s="290">
        <v>71367.42</v>
      </c>
      <c r="H288" s="185"/>
      <c r="I288" s="185"/>
      <c r="J288" s="185"/>
      <c r="K288" s="165"/>
      <c r="L288" s="175"/>
      <c r="M288" s="175"/>
      <c r="N288" s="175"/>
      <c r="O288" s="185"/>
    </row>
    <row r="289" spans="1:15" ht="32.25" customHeight="1">
      <c r="A289" s="208">
        <v>29</v>
      </c>
      <c r="B289" s="177" t="s">
        <v>8</v>
      </c>
      <c r="C289" s="180" t="s">
        <v>757</v>
      </c>
      <c r="D289" s="73" t="s">
        <v>758</v>
      </c>
      <c r="E289" s="235"/>
      <c r="F289" s="289">
        <v>57921.38</v>
      </c>
      <c r="G289" s="290">
        <v>57921.38</v>
      </c>
      <c r="H289" s="185"/>
      <c r="I289" s="185"/>
      <c r="J289" s="185"/>
      <c r="K289" s="165"/>
      <c r="L289" s="175"/>
      <c r="M289" s="175"/>
      <c r="N289" s="175"/>
      <c r="O289" s="185"/>
    </row>
    <row r="290" spans="1:15" ht="32.25" customHeight="1">
      <c r="A290" s="208">
        <v>29</v>
      </c>
      <c r="B290" s="177" t="s">
        <v>8</v>
      </c>
      <c r="C290" s="180" t="s">
        <v>759</v>
      </c>
      <c r="D290" s="73" t="s">
        <v>760</v>
      </c>
      <c r="E290" s="235"/>
      <c r="F290" s="289">
        <v>76538.97</v>
      </c>
      <c r="G290" s="290">
        <v>76538.97</v>
      </c>
      <c r="H290" s="185"/>
      <c r="I290" s="185"/>
      <c r="J290" s="185"/>
      <c r="K290" s="165"/>
      <c r="L290" s="175"/>
      <c r="M290" s="175"/>
      <c r="N290" s="175"/>
      <c r="O290" s="185"/>
    </row>
    <row r="291" spans="1:15" ht="31.5">
      <c r="A291" s="208">
        <v>29</v>
      </c>
      <c r="B291" s="177" t="s">
        <v>8</v>
      </c>
      <c r="C291" s="180" t="s">
        <v>761</v>
      </c>
      <c r="D291" s="73" t="s">
        <v>762</v>
      </c>
      <c r="E291" s="235"/>
      <c r="F291" s="289">
        <v>156387.73000000001</v>
      </c>
      <c r="G291" s="290">
        <v>186175.87</v>
      </c>
      <c r="H291" s="185"/>
      <c r="I291" s="185"/>
      <c r="J291" s="185"/>
      <c r="K291" s="165"/>
      <c r="L291" s="175"/>
      <c r="M291" s="175"/>
      <c r="N291" s="175"/>
      <c r="O291" s="185"/>
    </row>
    <row r="292" spans="1:15" ht="31.5">
      <c r="A292" s="208">
        <v>29</v>
      </c>
      <c r="B292" s="177" t="s">
        <v>8</v>
      </c>
      <c r="C292" s="180" t="s">
        <v>763</v>
      </c>
      <c r="D292" s="73" t="s">
        <v>764</v>
      </c>
      <c r="E292" s="235"/>
      <c r="F292" s="289">
        <v>767820.33</v>
      </c>
      <c r="G292" s="290">
        <v>914071.82</v>
      </c>
      <c r="H292" s="185"/>
      <c r="I292" s="185"/>
      <c r="J292" s="185"/>
      <c r="K292" s="165"/>
      <c r="L292" s="175"/>
      <c r="M292" s="175"/>
      <c r="N292" s="175"/>
      <c r="O292" s="185"/>
    </row>
    <row r="293" spans="1:15" ht="27" customHeight="1">
      <c r="A293" s="208">
        <v>29</v>
      </c>
      <c r="B293" s="177" t="s">
        <v>8</v>
      </c>
      <c r="C293" s="180" t="s">
        <v>765</v>
      </c>
      <c r="D293" s="73" t="s">
        <v>766</v>
      </c>
      <c r="E293" s="235"/>
      <c r="F293" s="289">
        <v>484367.56</v>
      </c>
      <c r="G293" s="290">
        <v>576628.05000000005</v>
      </c>
      <c r="H293" s="185"/>
      <c r="I293" s="185"/>
      <c r="J293" s="185"/>
      <c r="K293" s="165"/>
      <c r="L293" s="175"/>
      <c r="M293" s="175"/>
      <c r="N293" s="175"/>
      <c r="O293" s="185"/>
    </row>
    <row r="294" spans="1:15" ht="31.5">
      <c r="A294" s="208">
        <v>29</v>
      </c>
      <c r="B294" s="177" t="s">
        <v>8</v>
      </c>
      <c r="C294" s="180" t="s">
        <v>767</v>
      </c>
      <c r="D294" s="73" t="s">
        <v>768</v>
      </c>
      <c r="E294" s="235"/>
      <c r="F294" s="289">
        <v>85796.05</v>
      </c>
      <c r="G294" s="290">
        <v>102138.15</v>
      </c>
      <c r="H294" s="185"/>
      <c r="I294" s="185"/>
      <c r="J294" s="185"/>
      <c r="K294" s="165"/>
      <c r="L294" s="175"/>
      <c r="M294" s="175"/>
      <c r="N294" s="175"/>
      <c r="O294" s="185"/>
    </row>
    <row r="295" spans="1:15" ht="31.5">
      <c r="A295" s="208">
        <v>29</v>
      </c>
      <c r="B295" s="177" t="s">
        <v>8</v>
      </c>
      <c r="C295" s="180" t="s">
        <v>769</v>
      </c>
      <c r="D295" s="73" t="s">
        <v>770</v>
      </c>
      <c r="E295" s="235"/>
      <c r="F295" s="289">
        <v>101000.41</v>
      </c>
      <c r="G295" s="290">
        <v>120238.58</v>
      </c>
      <c r="H295" s="185"/>
      <c r="I295" s="185"/>
      <c r="J295" s="185"/>
      <c r="K295" s="165"/>
      <c r="L295" s="175"/>
      <c r="M295" s="175"/>
      <c r="N295" s="175"/>
      <c r="O295" s="185"/>
    </row>
    <row r="296" spans="1:15" ht="31.5">
      <c r="A296" s="208">
        <v>29</v>
      </c>
      <c r="B296" s="177" t="s">
        <v>8</v>
      </c>
      <c r="C296" s="180" t="s">
        <v>771</v>
      </c>
      <c r="D296" s="73" t="s">
        <v>772</v>
      </c>
      <c r="E296" s="235"/>
      <c r="F296" s="289">
        <v>148785.54999999999</v>
      </c>
      <c r="G296" s="290">
        <v>177125.66</v>
      </c>
      <c r="H296" s="185"/>
      <c r="I296" s="185"/>
      <c r="J296" s="185"/>
      <c r="K296" s="165"/>
      <c r="L296" s="175"/>
      <c r="M296" s="175"/>
      <c r="N296" s="175"/>
      <c r="O296" s="185"/>
    </row>
    <row r="297" spans="1:15" ht="31.5">
      <c r="A297" s="208">
        <v>29</v>
      </c>
      <c r="B297" s="177" t="s">
        <v>8</v>
      </c>
      <c r="C297" s="180" t="s">
        <v>773</v>
      </c>
      <c r="D297" s="73" t="s">
        <v>774</v>
      </c>
      <c r="E297" s="235"/>
      <c r="F297" s="289">
        <v>250303.12</v>
      </c>
      <c r="G297" s="290">
        <v>250303.12</v>
      </c>
      <c r="H297" s="185"/>
      <c r="I297" s="185"/>
      <c r="J297" s="185"/>
      <c r="K297" s="165"/>
      <c r="L297" s="175"/>
      <c r="M297" s="175"/>
      <c r="N297" s="175"/>
      <c r="O297" s="185"/>
    </row>
    <row r="298" spans="1:15" ht="31.5">
      <c r="A298" s="208">
        <v>29</v>
      </c>
      <c r="B298" s="177" t="s">
        <v>8</v>
      </c>
      <c r="C298" s="180" t="s">
        <v>775</v>
      </c>
      <c r="D298" s="73" t="s">
        <v>776</v>
      </c>
      <c r="E298" s="235"/>
      <c r="F298" s="289">
        <v>325807.78000000003</v>
      </c>
      <c r="G298" s="290">
        <v>325807.78000000003</v>
      </c>
      <c r="H298" s="185"/>
      <c r="I298" s="185"/>
      <c r="J298" s="185"/>
      <c r="K298" s="165"/>
      <c r="L298" s="175"/>
      <c r="M298" s="175"/>
      <c r="N298" s="175"/>
      <c r="O298" s="185"/>
    </row>
    <row r="299" spans="1:15" ht="31.5">
      <c r="A299" s="208">
        <v>30</v>
      </c>
      <c r="B299" s="177" t="s">
        <v>17</v>
      </c>
      <c r="C299" s="180" t="s">
        <v>777</v>
      </c>
      <c r="D299" s="73" t="s">
        <v>778</v>
      </c>
      <c r="E299" s="235"/>
      <c r="F299" s="289">
        <v>93398.23</v>
      </c>
      <c r="G299" s="290"/>
      <c r="H299" s="185"/>
      <c r="I299" s="185"/>
      <c r="J299" s="185"/>
      <c r="K299" s="165"/>
      <c r="L299" s="175"/>
      <c r="M299" s="175"/>
      <c r="N299" s="175"/>
      <c r="O299" s="185"/>
    </row>
    <row r="300" spans="1:15" ht="31.5">
      <c r="A300" s="208">
        <v>30</v>
      </c>
      <c r="B300" s="177" t="s">
        <v>17</v>
      </c>
      <c r="C300" s="180" t="s">
        <v>779</v>
      </c>
      <c r="D300" s="73" t="s">
        <v>780</v>
      </c>
      <c r="E300" s="235"/>
      <c r="F300" s="289">
        <v>53215.27</v>
      </c>
      <c r="G300" s="290"/>
      <c r="H300" s="185"/>
      <c r="I300" s="185"/>
      <c r="J300" s="185"/>
      <c r="K300" s="165"/>
      <c r="L300" s="175"/>
      <c r="M300" s="175"/>
      <c r="N300" s="175"/>
      <c r="O300" s="185"/>
    </row>
    <row r="301" spans="1:15" ht="63">
      <c r="A301" s="208">
        <v>30</v>
      </c>
      <c r="B301" s="177" t="s">
        <v>17</v>
      </c>
      <c r="C301" s="180" t="s">
        <v>781</v>
      </c>
      <c r="D301" s="73" t="s">
        <v>782</v>
      </c>
      <c r="E301" s="235"/>
      <c r="F301" s="289">
        <v>69505.66</v>
      </c>
      <c r="G301" s="290"/>
      <c r="H301" s="185"/>
      <c r="I301" s="185"/>
      <c r="J301" s="185"/>
      <c r="K301" s="165"/>
      <c r="L301" s="175"/>
      <c r="M301" s="175"/>
      <c r="N301" s="175"/>
      <c r="O301" s="185"/>
    </row>
    <row r="302" spans="1:15" ht="27" customHeight="1">
      <c r="A302" s="208">
        <v>30</v>
      </c>
      <c r="B302" s="177" t="s">
        <v>17</v>
      </c>
      <c r="C302" s="180" t="s">
        <v>783</v>
      </c>
      <c r="D302" s="73" t="s">
        <v>784</v>
      </c>
      <c r="E302" s="235"/>
      <c r="F302" s="289">
        <v>75504.66</v>
      </c>
      <c r="G302" s="290"/>
      <c r="H302" s="185"/>
      <c r="I302" s="185"/>
      <c r="J302" s="185"/>
      <c r="K302" s="165"/>
      <c r="L302" s="175"/>
      <c r="M302" s="175"/>
      <c r="N302" s="175"/>
      <c r="O302" s="185"/>
    </row>
    <row r="303" spans="1:15" ht="53.25" customHeight="1">
      <c r="A303" s="208">
        <v>30</v>
      </c>
      <c r="B303" s="177" t="s">
        <v>17</v>
      </c>
      <c r="C303" s="180" t="s">
        <v>785</v>
      </c>
      <c r="D303" s="73" t="s">
        <v>786</v>
      </c>
      <c r="E303" s="235"/>
      <c r="F303" s="289">
        <v>72763.740000000005</v>
      </c>
      <c r="G303" s="290"/>
      <c r="H303" s="185"/>
      <c r="I303" s="185"/>
      <c r="J303" s="185"/>
      <c r="K303" s="165"/>
      <c r="L303" s="175"/>
      <c r="M303" s="175"/>
      <c r="N303" s="175"/>
      <c r="O303" s="185"/>
    </row>
    <row r="304" spans="1:15" ht="32.25" customHeight="1">
      <c r="A304" s="208">
        <v>30</v>
      </c>
      <c r="B304" s="177" t="s">
        <v>17</v>
      </c>
      <c r="C304" s="180" t="s">
        <v>787</v>
      </c>
      <c r="D304" s="73" t="s">
        <v>788</v>
      </c>
      <c r="E304" s="235"/>
      <c r="F304" s="289">
        <v>130323.11</v>
      </c>
      <c r="G304" s="290"/>
      <c r="H304" s="185"/>
      <c r="I304" s="185"/>
      <c r="J304" s="185"/>
      <c r="K304" s="165"/>
      <c r="L304" s="175"/>
      <c r="M304" s="175"/>
      <c r="N304" s="175"/>
      <c r="O304" s="185"/>
    </row>
    <row r="305" spans="1:15" ht="32.25" customHeight="1">
      <c r="A305" s="208">
        <v>30</v>
      </c>
      <c r="B305" s="177" t="s">
        <v>17</v>
      </c>
      <c r="C305" s="180" t="s">
        <v>789</v>
      </c>
      <c r="D305" s="73" t="s">
        <v>790</v>
      </c>
      <c r="E305" s="235"/>
      <c r="F305" s="289">
        <v>154215.67999999999</v>
      </c>
      <c r="G305" s="290"/>
      <c r="H305" s="185"/>
      <c r="I305" s="185"/>
      <c r="J305" s="185"/>
      <c r="K305" s="165"/>
      <c r="L305" s="175"/>
      <c r="M305" s="175"/>
      <c r="N305" s="175"/>
      <c r="O305" s="185"/>
    </row>
    <row r="306" spans="1:15" ht="32.25" customHeight="1">
      <c r="A306" s="208">
        <v>30</v>
      </c>
      <c r="B306" s="177" t="s">
        <v>17</v>
      </c>
      <c r="C306" s="180" t="s">
        <v>791</v>
      </c>
      <c r="D306" s="73" t="s">
        <v>792</v>
      </c>
      <c r="E306" s="235"/>
      <c r="F306" s="289">
        <v>238925.7</v>
      </c>
      <c r="G306" s="290"/>
      <c r="H306" s="185"/>
      <c r="I306" s="185"/>
      <c r="J306" s="185"/>
      <c r="K306" s="165"/>
      <c r="L306" s="175"/>
      <c r="M306" s="175"/>
      <c r="N306" s="175"/>
      <c r="O306" s="185"/>
    </row>
    <row r="307" spans="1:15" ht="32.25" customHeight="1">
      <c r="A307" s="208">
        <v>30</v>
      </c>
      <c r="B307" s="177" t="s">
        <v>17</v>
      </c>
      <c r="C307" s="180" t="s">
        <v>793</v>
      </c>
      <c r="D307" s="73" t="s">
        <v>794</v>
      </c>
      <c r="E307" s="235"/>
      <c r="F307" s="289">
        <v>322704.84999999998</v>
      </c>
      <c r="G307" s="290"/>
      <c r="H307" s="185"/>
      <c r="I307" s="185"/>
      <c r="J307" s="185"/>
      <c r="K307" s="165"/>
      <c r="L307" s="175"/>
      <c r="M307" s="175"/>
      <c r="N307" s="175"/>
      <c r="O307" s="185"/>
    </row>
    <row r="308" spans="1:15" ht="32.25" customHeight="1">
      <c r="A308" s="208">
        <v>30</v>
      </c>
      <c r="B308" s="177" t="s">
        <v>17</v>
      </c>
      <c r="C308" s="180" t="s">
        <v>795</v>
      </c>
      <c r="D308" s="73" t="s">
        <v>796</v>
      </c>
      <c r="E308" s="235"/>
      <c r="F308" s="289">
        <v>117290.8</v>
      </c>
      <c r="G308" s="290"/>
      <c r="H308" s="185"/>
      <c r="I308" s="185"/>
      <c r="J308" s="185"/>
      <c r="K308" s="165"/>
      <c r="L308" s="175"/>
      <c r="M308" s="175"/>
      <c r="N308" s="175"/>
      <c r="O308" s="185"/>
    </row>
    <row r="309" spans="1:15" ht="31.5">
      <c r="A309" s="208">
        <v>30</v>
      </c>
      <c r="B309" s="177" t="s">
        <v>17</v>
      </c>
      <c r="C309" s="180" t="s">
        <v>797</v>
      </c>
      <c r="D309" s="73" t="s">
        <v>798</v>
      </c>
      <c r="E309" s="235"/>
      <c r="F309" s="289">
        <v>121634.9</v>
      </c>
      <c r="G309" s="290"/>
      <c r="H309" s="185"/>
      <c r="I309" s="185"/>
      <c r="J309" s="185"/>
      <c r="K309" s="165"/>
      <c r="L309" s="175"/>
      <c r="M309" s="175"/>
      <c r="N309" s="175"/>
      <c r="O309" s="185"/>
    </row>
    <row r="310" spans="1:15" ht="31.5">
      <c r="A310" s="208">
        <v>30</v>
      </c>
      <c r="B310" s="177" t="s">
        <v>17</v>
      </c>
      <c r="C310" s="180" t="s">
        <v>799</v>
      </c>
      <c r="D310" s="73" t="s">
        <v>800</v>
      </c>
      <c r="E310" s="235"/>
      <c r="F310" s="289">
        <v>175936.2</v>
      </c>
      <c r="G310" s="290"/>
      <c r="H310" s="185"/>
      <c r="I310" s="185"/>
      <c r="J310" s="185"/>
      <c r="K310" s="165"/>
      <c r="L310" s="175"/>
      <c r="M310" s="175"/>
      <c r="N310" s="175"/>
      <c r="O310" s="185"/>
    </row>
    <row r="311" spans="1:15" ht="31.5">
      <c r="A311" s="208">
        <v>30</v>
      </c>
      <c r="B311" s="177" t="s">
        <v>17</v>
      </c>
      <c r="C311" s="180" t="s">
        <v>801</v>
      </c>
      <c r="D311" s="73" t="s">
        <v>802</v>
      </c>
      <c r="E311" s="235"/>
      <c r="F311" s="289">
        <v>211775.06</v>
      </c>
      <c r="G311" s="290"/>
      <c r="H311" s="185"/>
      <c r="I311" s="185"/>
      <c r="J311" s="185"/>
      <c r="K311" s="165"/>
      <c r="L311" s="175"/>
      <c r="M311" s="175"/>
      <c r="N311" s="175"/>
      <c r="O311" s="185"/>
    </row>
    <row r="312" spans="1:15" ht="31.5">
      <c r="A312" s="208">
        <v>30</v>
      </c>
      <c r="B312" s="177" t="s">
        <v>17</v>
      </c>
      <c r="C312" s="180" t="s">
        <v>803</v>
      </c>
      <c r="D312" s="73" t="s">
        <v>804</v>
      </c>
      <c r="E312" s="235"/>
      <c r="F312" s="289">
        <v>232409.55</v>
      </c>
      <c r="G312" s="290"/>
      <c r="H312" s="185"/>
      <c r="I312" s="185"/>
      <c r="J312" s="185"/>
      <c r="K312" s="165"/>
      <c r="L312" s="175"/>
      <c r="M312" s="175"/>
      <c r="N312" s="175"/>
      <c r="O312" s="185"/>
    </row>
    <row r="313" spans="1:15" ht="31.5">
      <c r="A313" s="208">
        <v>30</v>
      </c>
      <c r="B313" s="177" t="s">
        <v>17</v>
      </c>
      <c r="C313" s="180" t="s">
        <v>805</v>
      </c>
      <c r="D313" s="73" t="s">
        <v>806</v>
      </c>
      <c r="E313" s="235"/>
      <c r="F313" s="289">
        <v>427170.2</v>
      </c>
      <c r="G313" s="290"/>
      <c r="H313" s="185"/>
      <c r="I313" s="185"/>
      <c r="J313" s="185"/>
      <c r="K313" s="165"/>
      <c r="L313" s="175"/>
      <c r="M313" s="175"/>
      <c r="N313" s="175"/>
      <c r="O313" s="185"/>
    </row>
    <row r="314" spans="1:15" ht="31.5">
      <c r="A314" s="208">
        <v>30</v>
      </c>
      <c r="B314" s="177" t="s">
        <v>17</v>
      </c>
      <c r="C314" s="180" t="s">
        <v>2358</v>
      </c>
      <c r="D314" s="73" t="s">
        <v>2359</v>
      </c>
      <c r="E314" s="235"/>
      <c r="F314" s="289">
        <v>213241.96</v>
      </c>
      <c r="G314" s="290"/>
      <c r="H314" s="185"/>
      <c r="I314" s="185"/>
      <c r="J314" s="185"/>
      <c r="K314" s="165"/>
      <c r="L314" s="175"/>
      <c r="M314" s="175"/>
      <c r="N314" s="175"/>
      <c r="O314" s="185"/>
    </row>
    <row r="315" spans="1:15" ht="31.5">
      <c r="A315" s="208">
        <v>31</v>
      </c>
      <c r="B315" s="177" t="s">
        <v>7</v>
      </c>
      <c r="C315" s="180" t="s">
        <v>807</v>
      </c>
      <c r="D315" s="73" t="s">
        <v>808</v>
      </c>
      <c r="E315" s="235"/>
      <c r="F315" s="289">
        <v>66247.58</v>
      </c>
      <c r="G315" s="290"/>
      <c r="H315" s="185"/>
      <c r="I315" s="185"/>
      <c r="J315" s="185"/>
      <c r="K315" s="165"/>
      <c r="L315" s="175"/>
      <c r="M315" s="175"/>
      <c r="N315" s="175"/>
      <c r="O315" s="185"/>
    </row>
    <row r="316" spans="1:15" ht="31.5">
      <c r="A316" s="208">
        <v>31</v>
      </c>
      <c r="B316" s="177" t="s">
        <v>7</v>
      </c>
      <c r="C316" s="180" t="s">
        <v>809</v>
      </c>
      <c r="D316" s="73" t="s">
        <v>810</v>
      </c>
      <c r="E316" s="235"/>
      <c r="F316" s="289">
        <v>56887.07</v>
      </c>
      <c r="G316" s="290"/>
      <c r="H316" s="185"/>
      <c r="I316" s="185"/>
      <c r="J316" s="185"/>
      <c r="K316" s="165"/>
      <c r="L316" s="175"/>
      <c r="M316" s="175"/>
      <c r="N316" s="175"/>
      <c r="O316" s="185"/>
    </row>
    <row r="317" spans="1:15" ht="31.5">
      <c r="A317" s="208">
        <v>31</v>
      </c>
      <c r="B317" s="177" t="s">
        <v>7</v>
      </c>
      <c r="C317" s="180" t="s">
        <v>811</v>
      </c>
      <c r="D317" s="73" t="s">
        <v>812</v>
      </c>
      <c r="E317" s="235"/>
      <c r="F317" s="289">
        <v>77107.839999999997</v>
      </c>
      <c r="G317" s="290"/>
      <c r="H317" s="185"/>
      <c r="I317" s="185"/>
      <c r="J317" s="185"/>
      <c r="K317" s="165"/>
      <c r="L317" s="175"/>
      <c r="M317" s="175"/>
      <c r="N317" s="175"/>
      <c r="O317" s="185"/>
    </row>
    <row r="318" spans="1:15" ht="31.5">
      <c r="A318" s="208">
        <v>31</v>
      </c>
      <c r="B318" s="177" t="s">
        <v>7</v>
      </c>
      <c r="C318" s="180" t="s">
        <v>813</v>
      </c>
      <c r="D318" s="73" t="s">
        <v>814</v>
      </c>
      <c r="E318" s="235"/>
      <c r="F318" s="289">
        <v>149871.57999999999</v>
      </c>
      <c r="G318" s="290"/>
      <c r="H318" s="185"/>
      <c r="I318" s="185"/>
      <c r="J318" s="185"/>
      <c r="K318" s="165"/>
      <c r="L318" s="175"/>
      <c r="M318" s="175"/>
      <c r="N318" s="175"/>
      <c r="O318" s="185"/>
    </row>
    <row r="319" spans="1:15" ht="31.5">
      <c r="A319" s="208">
        <v>31</v>
      </c>
      <c r="B319" s="177" t="s">
        <v>7</v>
      </c>
      <c r="C319" s="180" t="s">
        <v>815</v>
      </c>
      <c r="D319" s="73" t="s">
        <v>816</v>
      </c>
      <c r="E319" s="235"/>
      <c r="F319" s="289">
        <v>261732.25</v>
      </c>
      <c r="G319" s="290"/>
      <c r="H319" s="185"/>
      <c r="I319" s="185"/>
      <c r="J319" s="185"/>
      <c r="K319" s="165"/>
      <c r="L319" s="175"/>
      <c r="M319" s="175"/>
      <c r="N319" s="175"/>
      <c r="O319" s="185"/>
    </row>
    <row r="320" spans="1:15" ht="31.5">
      <c r="A320" s="208">
        <v>31</v>
      </c>
      <c r="B320" s="177" t="s">
        <v>7</v>
      </c>
      <c r="C320" s="180" t="s">
        <v>817</v>
      </c>
      <c r="D320" s="73" t="s">
        <v>818</v>
      </c>
      <c r="E320" s="235"/>
      <c r="F320" s="289">
        <v>155301.71</v>
      </c>
      <c r="G320" s="290"/>
      <c r="H320" s="185"/>
      <c r="I320" s="185"/>
      <c r="J320" s="185"/>
      <c r="K320" s="165"/>
      <c r="L320" s="175"/>
      <c r="M320" s="175"/>
      <c r="N320" s="175"/>
      <c r="O320" s="185"/>
    </row>
    <row r="321" spans="1:15" ht="31.5">
      <c r="A321" s="208">
        <v>31</v>
      </c>
      <c r="B321" s="177" t="s">
        <v>7</v>
      </c>
      <c r="C321" s="180" t="s">
        <v>819</v>
      </c>
      <c r="D321" s="73" t="s">
        <v>820</v>
      </c>
      <c r="E321" s="235"/>
      <c r="F321" s="289">
        <v>198742.75</v>
      </c>
      <c r="G321" s="290"/>
      <c r="H321" s="185"/>
      <c r="I321" s="185"/>
      <c r="J321" s="185"/>
      <c r="K321" s="165"/>
      <c r="L321" s="175"/>
      <c r="M321" s="175"/>
      <c r="N321" s="175"/>
      <c r="O321" s="185"/>
    </row>
    <row r="322" spans="1:15" ht="31.5">
      <c r="A322" s="208">
        <v>31</v>
      </c>
      <c r="B322" s="177" t="s">
        <v>7</v>
      </c>
      <c r="C322" s="180" t="s">
        <v>821</v>
      </c>
      <c r="D322" s="73" t="s">
        <v>822</v>
      </c>
      <c r="E322" s="235"/>
      <c r="F322" s="289">
        <v>234581.6</v>
      </c>
      <c r="G322" s="290"/>
      <c r="H322" s="185"/>
      <c r="I322" s="185"/>
      <c r="J322" s="185"/>
      <c r="K322" s="165"/>
      <c r="L322" s="175"/>
      <c r="M322" s="175"/>
      <c r="N322" s="175"/>
      <c r="O322" s="185"/>
    </row>
    <row r="323" spans="1:15" ht="31.5">
      <c r="A323" s="208">
        <v>31</v>
      </c>
      <c r="B323" s="177" t="s">
        <v>7</v>
      </c>
      <c r="C323" s="180" t="s">
        <v>823</v>
      </c>
      <c r="D323" s="73" t="s">
        <v>824</v>
      </c>
      <c r="E323" s="235"/>
      <c r="F323" s="289">
        <v>187210.18</v>
      </c>
      <c r="G323" s="290"/>
      <c r="H323" s="185"/>
      <c r="I323" s="185"/>
      <c r="J323" s="185"/>
      <c r="K323" s="165"/>
      <c r="L323" s="175"/>
      <c r="M323" s="175"/>
      <c r="N323" s="175"/>
      <c r="O323" s="185"/>
    </row>
    <row r="324" spans="1:15" ht="31.5">
      <c r="A324" s="208">
        <v>31</v>
      </c>
      <c r="B324" s="177" t="s">
        <v>7</v>
      </c>
      <c r="C324" s="180" t="s">
        <v>825</v>
      </c>
      <c r="D324" s="73" t="s">
        <v>826</v>
      </c>
      <c r="E324" s="235"/>
      <c r="F324" s="289">
        <v>276160.88</v>
      </c>
      <c r="G324" s="290"/>
      <c r="H324" s="185"/>
      <c r="I324" s="185"/>
      <c r="J324" s="185"/>
      <c r="K324" s="165"/>
      <c r="L324" s="175"/>
      <c r="M324" s="175"/>
      <c r="N324" s="175"/>
      <c r="O324" s="185"/>
    </row>
    <row r="325" spans="1:15" ht="58.5" customHeight="1">
      <c r="A325" s="208">
        <v>31</v>
      </c>
      <c r="B325" s="177" t="s">
        <v>7</v>
      </c>
      <c r="C325" s="180" t="s">
        <v>827</v>
      </c>
      <c r="D325" s="73" t="s">
        <v>828</v>
      </c>
      <c r="E325" s="235"/>
      <c r="F325" s="289">
        <v>79279.89</v>
      </c>
      <c r="G325" s="290"/>
      <c r="H325" s="185"/>
      <c r="I325" s="185"/>
      <c r="J325" s="185"/>
      <c r="K325" s="165"/>
      <c r="L325" s="175"/>
      <c r="M325" s="175"/>
      <c r="N325" s="175"/>
      <c r="O325" s="185"/>
    </row>
    <row r="326" spans="1:15" ht="31.5">
      <c r="A326" s="208">
        <v>31</v>
      </c>
      <c r="B326" s="177" t="s">
        <v>7</v>
      </c>
      <c r="C326" s="180" t="s">
        <v>829</v>
      </c>
      <c r="D326" s="73" t="s">
        <v>830</v>
      </c>
      <c r="E326" s="235"/>
      <c r="F326" s="289">
        <v>78607.59</v>
      </c>
      <c r="G326" s="290"/>
      <c r="H326" s="185"/>
      <c r="I326" s="185"/>
      <c r="J326" s="185"/>
      <c r="K326" s="165"/>
      <c r="L326" s="175"/>
      <c r="M326" s="175"/>
      <c r="N326" s="175"/>
      <c r="O326" s="185"/>
    </row>
    <row r="327" spans="1:15" ht="16.5">
      <c r="A327" s="208">
        <v>31</v>
      </c>
      <c r="B327" s="177" t="s">
        <v>7</v>
      </c>
      <c r="C327" s="180" t="s">
        <v>831</v>
      </c>
      <c r="D327" s="73" t="s">
        <v>832</v>
      </c>
      <c r="E327" s="235"/>
      <c r="F327" s="289">
        <v>262818.27</v>
      </c>
      <c r="G327" s="290"/>
      <c r="H327" s="185"/>
      <c r="I327" s="185"/>
      <c r="J327" s="185"/>
      <c r="K327" s="165"/>
      <c r="L327" s="175"/>
      <c r="M327" s="175"/>
      <c r="N327" s="175"/>
      <c r="O327" s="185"/>
    </row>
    <row r="328" spans="1:15" ht="16.5">
      <c r="A328" s="208">
        <v>31</v>
      </c>
      <c r="B328" s="177" t="s">
        <v>7</v>
      </c>
      <c r="C328" s="180" t="s">
        <v>833</v>
      </c>
      <c r="D328" s="73" t="s">
        <v>834</v>
      </c>
      <c r="E328" s="235"/>
      <c r="F328" s="289">
        <v>381195.1</v>
      </c>
      <c r="G328" s="290"/>
      <c r="H328" s="185"/>
      <c r="I328" s="185"/>
      <c r="J328" s="185"/>
      <c r="K328" s="165"/>
      <c r="L328" s="175"/>
      <c r="M328" s="175"/>
      <c r="N328" s="175"/>
      <c r="O328" s="185"/>
    </row>
    <row r="329" spans="1:15" ht="16.5">
      <c r="A329" s="208">
        <v>31</v>
      </c>
      <c r="B329" s="177" t="s">
        <v>7</v>
      </c>
      <c r="C329" s="180" t="s">
        <v>835</v>
      </c>
      <c r="D329" s="73" t="s">
        <v>836</v>
      </c>
      <c r="E329" s="235"/>
      <c r="F329" s="289">
        <v>436582.42</v>
      </c>
      <c r="G329" s="290"/>
      <c r="H329" s="185"/>
      <c r="I329" s="185"/>
      <c r="J329" s="185"/>
      <c r="K329" s="165"/>
      <c r="L329" s="175"/>
      <c r="M329" s="175"/>
      <c r="N329" s="175"/>
      <c r="O329" s="185"/>
    </row>
    <row r="330" spans="1:15" ht="31.5">
      <c r="A330" s="208">
        <v>31</v>
      </c>
      <c r="B330" s="177" t="s">
        <v>7</v>
      </c>
      <c r="C330" s="180" t="s">
        <v>837</v>
      </c>
      <c r="D330" s="73" t="s">
        <v>838</v>
      </c>
      <c r="E330" s="235"/>
      <c r="F330" s="289">
        <v>91226.18</v>
      </c>
      <c r="G330" s="290"/>
      <c r="H330" s="185"/>
      <c r="I330" s="185"/>
      <c r="J330" s="185"/>
      <c r="K330" s="165"/>
      <c r="L330" s="175"/>
      <c r="M330" s="175"/>
      <c r="N330" s="175"/>
      <c r="O330" s="185"/>
    </row>
    <row r="331" spans="1:15" ht="47.25">
      <c r="A331" s="208">
        <v>31</v>
      </c>
      <c r="B331" s="177" t="s">
        <v>7</v>
      </c>
      <c r="C331" s="180" t="s">
        <v>839</v>
      </c>
      <c r="D331" s="73" t="s">
        <v>840</v>
      </c>
      <c r="E331" s="235"/>
      <c r="F331" s="289">
        <v>54301.3</v>
      </c>
      <c r="G331" s="290"/>
      <c r="H331" s="185"/>
      <c r="I331" s="185"/>
      <c r="J331" s="185"/>
      <c r="K331" s="165"/>
      <c r="L331" s="175"/>
      <c r="M331" s="175"/>
      <c r="N331" s="175"/>
      <c r="O331" s="185"/>
    </row>
    <row r="332" spans="1:15" ht="31.5">
      <c r="A332" s="208">
        <v>31</v>
      </c>
      <c r="B332" s="177" t="s">
        <v>7</v>
      </c>
      <c r="C332" s="180" t="s">
        <v>841</v>
      </c>
      <c r="D332" s="73" t="s">
        <v>842</v>
      </c>
      <c r="E332" s="289"/>
      <c r="F332" s="289">
        <v>38269.49</v>
      </c>
      <c r="G332" s="290"/>
      <c r="H332" s="185"/>
      <c r="I332" s="185"/>
      <c r="J332" s="185"/>
      <c r="K332" s="165"/>
      <c r="L332" s="175"/>
      <c r="M332" s="175"/>
      <c r="N332" s="175"/>
      <c r="O332" s="185"/>
    </row>
    <row r="333" spans="1:15" ht="31.5">
      <c r="A333" s="208">
        <v>31</v>
      </c>
      <c r="B333" s="177" t="s">
        <v>7</v>
      </c>
      <c r="C333" s="180" t="s">
        <v>843</v>
      </c>
      <c r="D333" s="73" t="s">
        <v>844</v>
      </c>
      <c r="E333" s="289"/>
      <c r="F333" s="289">
        <v>129237.09</v>
      </c>
      <c r="G333" s="290"/>
      <c r="H333" s="185"/>
      <c r="I333" s="185"/>
      <c r="J333" s="185"/>
      <c r="K333" s="165"/>
      <c r="L333" s="175"/>
      <c r="M333" s="175"/>
      <c r="N333" s="175"/>
      <c r="O333" s="185"/>
    </row>
    <row r="334" spans="1:15" ht="31.5">
      <c r="A334" s="208">
        <v>32</v>
      </c>
      <c r="B334" s="177" t="s">
        <v>845</v>
      </c>
      <c r="C334" s="180" t="s">
        <v>846</v>
      </c>
      <c r="D334" s="73" t="s">
        <v>847</v>
      </c>
      <c r="E334" s="289">
        <v>107051.13</v>
      </c>
      <c r="F334" s="289">
        <v>124892.98</v>
      </c>
      <c r="G334" s="290"/>
      <c r="H334" s="185"/>
      <c r="I334" s="185"/>
      <c r="J334" s="185"/>
      <c r="K334" s="165"/>
      <c r="L334" s="175"/>
      <c r="M334" s="175"/>
      <c r="N334" s="175"/>
      <c r="O334" s="185"/>
    </row>
    <row r="335" spans="1:15" ht="31.5">
      <c r="A335" s="208">
        <v>32</v>
      </c>
      <c r="B335" s="177" t="s">
        <v>845</v>
      </c>
      <c r="C335" s="180" t="s">
        <v>848</v>
      </c>
      <c r="D335" s="73" t="s">
        <v>849</v>
      </c>
      <c r="E335" s="289">
        <v>133115.75</v>
      </c>
      <c r="F335" s="289">
        <v>155301.71</v>
      </c>
      <c r="G335" s="290"/>
      <c r="H335" s="185"/>
      <c r="I335" s="185"/>
      <c r="J335" s="185"/>
      <c r="K335" s="165"/>
      <c r="L335" s="175"/>
      <c r="M335" s="175"/>
      <c r="N335" s="175"/>
      <c r="O335" s="185"/>
    </row>
    <row r="336" spans="1:15" ht="31.5">
      <c r="A336" s="208">
        <v>32</v>
      </c>
      <c r="B336" s="177" t="s">
        <v>845</v>
      </c>
      <c r="C336" s="180" t="s">
        <v>850</v>
      </c>
      <c r="D336" s="73" t="s">
        <v>851</v>
      </c>
      <c r="E336" s="289">
        <v>279263.81</v>
      </c>
      <c r="F336" s="289">
        <v>325807.78000000003</v>
      </c>
      <c r="G336" s="290"/>
      <c r="H336" s="185"/>
      <c r="I336" s="185"/>
      <c r="J336" s="185"/>
      <c r="K336" s="165"/>
      <c r="L336" s="175"/>
      <c r="M336" s="175"/>
      <c r="N336" s="175"/>
      <c r="O336" s="185"/>
    </row>
    <row r="337" spans="1:15" ht="31.5">
      <c r="A337" s="208">
        <v>32</v>
      </c>
      <c r="B337" s="177" t="s">
        <v>845</v>
      </c>
      <c r="C337" s="180" t="s">
        <v>852</v>
      </c>
      <c r="D337" s="73" t="s">
        <v>853</v>
      </c>
      <c r="E337" s="289">
        <v>444753.48</v>
      </c>
      <c r="F337" s="289">
        <v>444753.48</v>
      </c>
      <c r="G337" s="290"/>
      <c r="H337" s="185"/>
      <c r="I337" s="185"/>
      <c r="J337" s="185"/>
      <c r="K337" s="165"/>
      <c r="L337" s="175"/>
      <c r="M337" s="175"/>
      <c r="N337" s="175"/>
      <c r="O337" s="185"/>
    </row>
    <row r="338" spans="1:15" ht="31.5">
      <c r="A338" s="208">
        <v>32</v>
      </c>
      <c r="B338" s="177" t="s">
        <v>845</v>
      </c>
      <c r="C338" s="180" t="s">
        <v>854</v>
      </c>
      <c r="D338" s="73" t="s">
        <v>855</v>
      </c>
      <c r="E338" s="289">
        <v>225272.81</v>
      </c>
      <c r="F338" s="289">
        <v>262818.27</v>
      </c>
      <c r="G338" s="290"/>
      <c r="H338" s="185"/>
      <c r="I338" s="185"/>
      <c r="J338" s="185"/>
      <c r="K338" s="165"/>
      <c r="L338" s="175"/>
      <c r="M338" s="175"/>
      <c r="N338" s="175"/>
      <c r="O338" s="185"/>
    </row>
    <row r="339" spans="1:15" ht="31.5">
      <c r="A339" s="208">
        <v>32</v>
      </c>
      <c r="B339" s="177" t="s">
        <v>845</v>
      </c>
      <c r="C339" s="180" t="s">
        <v>856</v>
      </c>
      <c r="D339" s="73" t="s">
        <v>857</v>
      </c>
      <c r="E339" s="289">
        <v>250406.55</v>
      </c>
      <c r="F339" s="289">
        <v>292140.96999999997</v>
      </c>
      <c r="G339" s="290"/>
      <c r="H339" s="185"/>
      <c r="I339" s="185"/>
      <c r="J339" s="185"/>
      <c r="K339" s="165"/>
      <c r="L339" s="175"/>
      <c r="M339" s="175"/>
      <c r="N339" s="175"/>
      <c r="O339" s="185"/>
    </row>
    <row r="340" spans="1:15" ht="27.75" customHeight="1">
      <c r="A340" s="208">
        <v>32</v>
      </c>
      <c r="B340" s="177" t="s">
        <v>845</v>
      </c>
      <c r="C340" s="180" t="s">
        <v>858</v>
      </c>
      <c r="D340" s="73" t="s">
        <v>859</v>
      </c>
      <c r="E340" s="289">
        <v>383522.3</v>
      </c>
      <c r="F340" s="289">
        <v>447442.68</v>
      </c>
      <c r="G340" s="290"/>
      <c r="H340" s="185"/>
      <c r="I340" s="185"/>
      <c r="J340" s="185"/>
      <c r="K340" s="165"/>
      <c r="L340" s="175"/>
      <c r="M340" s="175"/>
      <c r="N340" s="175"/>
      <c r="O340" s="185"/>
    </row>
    <row r="341" spans="1:15" ht="31.5">
      <c r="A341" s="208">
        <v>32</v>
      </c>
      <c r="B341" s="177" t="s">
        <v>845</v>
      </c>
      <c r="C341" s="180" t="s">
        <v>860</v>
      </c>
      <c r="D341" s="73" t="s">
        <v>861</v>
      </c>
      <c r="E341" s="289">
        <v>107982.01</v>
      </c>
      <c r="F341" s="289">
        <v>125979.01</v>
      </c>
      <c r="G341" s="290"/>
      <c r="H341" s="185"/>
      <c r="I341" s="185"/>
      <c r="J341" s="185"/>
      <c r="K341" s="165"/>
      <c r="L341" s="175"/>
      <c r="M341" s="175"/>
      <c r="N341" s="175"/>
      <c r="O341" s="185"/>
    </row>
    <row r="342" spans="1:15" ht="31.5">
      <c r="A342" s="208">
        <v>32</v>
      </c>
      <c r="B342" s="177" t="s">
        <v>845</v>
      </c>
      <c r="C342" s="180" t="s">
        <v>862</v>
      </c>
      <c r="D342" s="73" t="s">
        <v>863</v>
      </c>
      <c r="E342" s="289">
        <v>181521.48</v>
      </c>
      <c r="F342" s="289">
        <v>211775.06</v>
      </c>
      <c r="G342" s="290"/>
      <c r="H342" s="185"/>
      <c r="I342" s="185"/>
      <c r="J342" s="185"/>
      <c r="K342" s="165"/>
      <c r="L342" s="175"/>
      <c r="M342" s="175"/>
      <c r="N342" s="175"/>
      <c r="O342" s="185"/>
    </row>
    <row r="343" spans="1:15" ht="31.5">
      <c r="A343" s="208">
        <v>32</v>
      </c>
      <c r="B343" s="177" t="s">
        <v>845</v>
      </c>
      <c r="C343" s="180" t="s">
        <v>864</v>
      </c>
      <c r="D343" s="73" t="s">
        <v>865</v>
      </c>
      <c r="E343" s="289">
        <v>254440.36</v>
      </c>
      <c r="F343" s="289">
        <v>254440.36</v>
      </c>
      <c r="G343" s="290"/>
      <c r="H343" s="185"/>
      <c r="I343" s="185"/>
      <c r="J343" s="185"/>
      <c r="K343" s="165"/>
      <c r="L343" s="175"/>
      <c r="M343" s="175"/>
      <c r="N343" s="175"/>
      <c r="O343" s="185"/>
    </row>
    <row r="344" spans="1:15" ht="16.5">
      <c r="A344" s="208">
        <v>32</v>
      </c>
      <c r="B344" s="177" t="s">
        <v>845</v>
      </c>
      <c r="C344" s="180" t="s">
        <v>866</v>
      </c>
      <c r="D344" s="73" t="s">
        <v>2360</v>
      </c>
      <c r="E344" s="289">
        <v>75504.66</v>
      </c>
      <c r="F344" s="289">
        <v>75504.66</v>
      </c>
      <c r="G344" s="290"/>
      <c r="H344" s="185"/>
      <c r="I344" s="185"/>
      <c r="J344" s="185"/>
      <c r="K344" s="165"/>
      <c r="L344" s="175"/>
      <c r="M344" s="175"/>
      <c r="N344" s="175"/>
      <c r="O344" s="185"/>
    </row>
    <row r="345" spans="1:15" ht="16.5">
      <c r="A345" s="208">
        <v>32</v>
      </c>
      <c r="B345" s="177" t="s">
        <v>845</v>
      </c>
      <c r="C345" s="180" t="s">
        <v>867</v>
      </c>
      <c r="D345" s="73" t="s">
        <v>868</v>
      </c>
      <c r="E345" s="289">
        <v>88950.7</v>
      </c>
      <c r="F345" s="289">
        <v>88950.7</v>
      </c>
      <c r="G345" s="290"/>
      <c r="H345" s="185"/>
      <c r="I345" s="185"/>
      <c r="J345" s="185"/>
      <c r="K345" s="165"/>
      <c r="L345" s="175"/>
      <c r="M345" s="175"/>
      <c r="N345" s="175"/>
      <c r="O345" s="185"/>
    </row>
    <row r="346" spans="1:15" ht="16.5">
      <c r="A346" s="208">
        <v>32</v>
      </c>
      <c r="B346" s="177" t="s">
        <v>845</v>
      </c>
      <c r="C346" s="180" t="s">
        <v>869</v>
      </c>
      <c r="D346" s="73" t="s">
        <v>870</v>
      </c>
      <c r="E346" s="289">
        <v>128254.49</v>
      </c>
      <c r="F346" s="289">
        <v>128254.49</v>
      </c>
      <c r="G346" s="290"/>
      <c r="H346" s="185"/>
      <c r="I346" s="185"/>
      <c r="J346" s="185"/>
      <c r="K346" s="165"/>
      <c r="L346" s="175"/>
      <c r="M346" s="175"/>
      <c r="N346" s="175"/>
      <c r="O346" s="185"/>
    </row>
    <row r="347" spans="1:15" ht="16.5">
      <c r="A347" s="208">
        <v>32</v>
      </c>
      <c r="B347" s="177" t="s">
        <v>845</v>
      </c>
      <c r="C347" s="180" t="s">
        <v>871</v>
      </c>
      <c r="D347" s="73" t="s">
        <v>872</v>
      </c>
      <c r="E347" s="289">
        <v>184107.25</v>
      </c>
      <c r="F347" s="289">
        <v>184107.25</v>
      </c>
      <c r="G347" s="290"/>
      <c r="H347" s="185"/>
      <c r="I347" s="185"/>
      <c r="J347" s="185"/>
      <c r="K347" s="165"/>
      <c r="L347" s="175"/>
      <c r="M347" s="175"/>
      <c r="N347" s="175"/>
      <c r="O347" s="185"/>
    </row>
    <row r="348" spans="1:15" ht="16.5">
      <c r="A348" s="208">
        <v>32</v>
      </c>
      <c r="B348" s="177" t="s">
        <v>845</v>
      </c>
      <c r="C348" s="180" t="s">
        <v>1966</v>
      </c>
      <c r="D348" s="73" t="s">
        <v>1967</v>
      </c>
      <c r="E348" s="289">
        <v>521292.45</v>
      </c>
      <c r="F348" s="289">
        <v>608174.52</v>
      </c>
      <c r="G348" s="290"/>
      <c r="H348" s="185"/>
      <c r="I348" s="185"/>
      <c r="J348" s="185"/>
      <c r="K348" s="165"/>
      <c r="L348" s="175"/>
      <c r="M348" s="175"/>
      <c r="N348" s="175"/>
      <c r="O348" s="185"/>
    </row>
    <row r="349" spans="1:15" ht="31.5" customHeight="1">
      <c r="A349" s="208">
        <v>32</v>
      </c>
      <c r="B349" s="177" t="s">
        <v>845</v>
      </c>
      <c r="C349" s="180" t="s">
        <v>873</v>
      </c>
      <c r="D349" s="73" t="s">
        <v>874</v>
      </c>
      <c r="E349" s="289">
        <v>105189.37</v>
      </c>
      <c r="F349" s="289">
        <v>122720.93</v>
      </c>
      <c r="G349" s="290"/>
      <c r="H349" s="185"/>
      <c r="I349" s="185"/>
      <c r="J349" s="185"/>
      <c r="K349" s="165"/>
      <c r="L349" s="175"/>
      <c r="M349" s="175"/>
      <c r="N349" s="175"/>
      <c r="O349" s="185"/>
    </row>
    <row r="350" spans="1:15" ht="31.5">
      <c r="A350" s="208">
        <v>32</v>
      </c>
      <c r="B350" s="177" t="s">
        <v>845</v>
      </c>
      <c r="C350" s="180" t="s">
        <v>875</v>
      </c>
      <c r="D350" s="73" t="s">
        <v>876</v>
      </c>
      <c r="E350" s="289">
        <v>110774.64</v>
      </c>
      <c r="F350" s="289">
        <v>129237.09</v>
      </c>
      <c r="G350" s="290"/>
      <c r="H350" s="185"/>
      <c r="I350" s="185"/>
      <c r="J350" s="185"/>
      <c r="K350" s="165"/>
      <c r="L350" s="175"/>
      <c r="M350" s="175"/>
      <c r="N350" s="175"/>
      <c r="O350" s="185"/>
    </row>
    <row r="351" spans="1:15" ht="31.5" customHeight="1">
      <c r="A351" s="208">
        <v>32</v>
      </c>
      <c r="B351" s="177" t="s">
        <v>845</v>
      </c>
      <c r="C351" s="180" t="s">
        <v>877</v>
      </c>
      <c r="D351" s="73" t="s">
        <v>878</v>
      </c>
      <c r="E351" s="289">
        <v>198277.31</v>
      </c>
      <c r="F351" s="289">
        <v>231323.51999999999</v>
      </c>
      <c r="G351" s="290"/>
      <c r="H351" s="185"/>
      <c r="I351" s="185"/>
      <c r="J351" s="185"/>
      <c r="K351" s="165"/>
      <c r="L351" s="175"/>
      <c r="M351" s="175"/>
      <c r="N351" s="175"/>
      <c r="O351" s="185"/>
    </row>
    <row r="352" spans="1:15" ht="31.5">
      <c r="A352" s="208">
        <v>32</v>
      </c>
      <c r="B352" s="177" t="s">
        <v>845</v>
      </c>
      <c r="C352" s="180" t="s">
        <v>2361</v>
      </c>
      <c r="D352" s="73" t="s">
        <v>2362</v>
      </c>
      <c r="E352" s="289">
        <v>121516.59</v>
      </c>
      <c r="F352" s="289">
        <v>134203.54999999999</v>
      </c>
      <c r="G352" s="290"/>
      <c r="H352" s="185"/>
      <c r="I352" s="185"/>
      <c r="J352" s="185"/>
      <c r="K352" s="165"/>
      <c r="L352" s="175"/>
      <c r="M352" s="175"/>
      <c r="N352" s="175"/>
      <c r="O352" s="185"/>
    </row>
    <row r="353" spans="1:15" ht="31.5">
      <c r="A353" s="208">
        <v>32</v>
      </c>
      <c r="B353" s="177" t="s">
        <v>845</v>
      </c>
      <c r="C353" s="180" t="s">
        <v>2363</v>
      </c>
      <c r="D353" s="73" t="s">
        <v>2364</v>
      </c>
      <c r="E353" s="289">
        <v>145237.63</v>
      </c>
      <c r="F353" s="289">
        <v>161338.76999999999</v>
      </c>
      <c r="G353" s="290"/>
      <c r="H353" s="185"/>
      <c r="I353" s="185"/>
      <c r="J353" s="185"/>
      <c r="K353" s="165"/>
      <c r="L353" s="175"/>
      <c r="M353" s="175"/>
      <c r="N353" s="175"/>
      <c r="O353" s="185"/>
    </row>
    <row r="354" spans="1:15" ht="16.5">
      <c r="A354" s="208">
        <v>33</v>
      </c>
      <c r="B354" s="177" t="s">
        <v>311</v>
      </c>
      <c r="C354" s="180" t="s">
        <v>879</v>
      </c>
      <c r="D354" s="73" t="s">
        <v>880</v>
      </c>
      <c r="E354" s="289"/>
      <c r="F354" s="289">
        <v>127065.03</v>
      </c>
      <c r="G354" s="290"/>
      <c r="H354" s="185"/>
      <c r="I354" s="185"/>
      <c r="J354" s="185"/>
      <c r="K354" s="165"/>
      <c r="L354" s="175"/>
      <c r="M354" s="175"/>
      <c r="N354" s="175"/>
      <c r="O354" s="185"/>
    </row>
    <row r="355" spans="1:15" ht="16.5">
      <c r="A355" s="208">
        <v>33</v>
      </c>
      <c r="B355" s="177" t="s">
        <v>311</v>
      </c>
      <c r="C355" s="180" t="s">
        <v>881</v>
      </c>
      <c r="D355" s="73" t="s">
        <v>882</v>
      </c>
      <c r="E355" s="289"/>
      <c r="F355" s="289">
        <v>316033.55</v>
      </c>
      <c r="G355" s="290"/>
      <c r="H355" s="185"/>
      <c r="I355" s="185"/>
      <c r="J355" s="185"/>
      <c r="K355" s="165"/>
      <c r="L355" s="175"/>
      <c r="M355" s="175"/>
      <c r="N355" s="175"/>
      <c r="O355" s="185"/>
    </row>
    <row r="356" spans="1:15" ht="16.5">
      <c r="A356" s="208">
        <v>33</v>
      </c>
      <c r="B356" s="177" t="s">
        <v>311</v>
      </c>
      <c r="C356" s="180" t="s">
        <v>883</v>
      </c>
      <c r="D356" s="73" t="s">
        <v>884</v>
      </c>
      <c r="E356" s="289"/>
      <c r="F356" s="289">
        <v>131409.14000000001</v>
      </c>
      <c r="G356" s="290"/>
      <c r="H356" s="185"/>
      <c r="I356" s="185"/>
      <c r="J356" s="185"/>
      <c r="K356" s="165"/>
      <c r="L356" s="175"/>
      <c r="M356" s="175"/>
      <c r="N356" s="175"/>
      <c r="O356" s="185"/>
    </row>
    <row r="357" spans="1:15" ht="16.5">
      <c r="A357" s="208">
        <v>33</v>
      </c>
      <c r="B357" s="177" t="s">
        <v>311</v>
      </c>
      <c r="C357" s="180" t="s">
        <v>885</v>
      </c>
      <c r="D357" s="73" t="s">
        <v>886</v>
      </c>
      <c r="E357" s="289"/>
      <c r="F357" s="289">
        <v>220463.26</v>
      </c>
      <c r="G357" s="290"/>
      <c r="H357" s="185"/>
      <c r="I357" s="185"/>
      <c r="J357" s="185"/>
      <c r="K357" s="165"/>
      <c r="L357" s="175"/>
      <c r="M357" s="175"/>
      <c r="N357" s="175"/>
      <c r="O357" s="185"/>
    </row>
    <row r="358" spans="1:15" ht="16.5">
      <c r="A358" s="208">
        <v>33</v>
      </c>
      <c r="B358" s="177" t="s">
        <v>311</v>
      </c>
      <c r="C358" s="180" t="s">
        <v>887</v>
      </c>
      <c r="D358" s="73" t="s">
        <v>888</v>
      </c>
      <c r="E358" s="289"/>
      <c r="F358" s="289">
        <v>384453.18</v>
      </c>
      <c r="G358" s="290"/>
      <c r="H358" s="185"/>
      <c r="I358" s="185"/>
      <c r="J358" s="185"/>
      <c r="K358" s="165"/>
      <c r="L358" s="175"/>
      <c r="M358" s="175"/>
      <c r="N358" s="175"/>
      <c r="O358" s="185"/>
    </row>
    <row r="359" spans="1:15" ht="16.5">
      <c r="A359" s="208">
        <v>33</v>
      </c>
      <c r="B359" s="177" t="s">
        <v>311</v>
      </c>
      <c r="C359" s="180" t="s">
        <v>889</v>
      </c>
      <c r="D359" s="73" t="s">
        <v>890</v>
      </c>
      <c r="E359" s="289"/>
      <c r="F359" s="289">
        <v>564733.48</v>
      </c>
      <c r="G359" s="290"/>
      <c r="H359" s="185"/>
      <c r="I359" s="185"/>
      <c r="J359" s="185"/>
      <c r="K359" s="165"/>
      <c r="L359" s="175"/>
      <c r="M359" s="175"/>
      <c r="N359" s="175"/>
      <c r="O359" s="185"/>
    </row>
    <row r="360" spans="1:15" ht="16.5">
      <c r="A360" s="208">
        <v>33</v>
      </c>
      <c r="B360" s="177" t="s">
        <v>311</v>
      </c>
      <c r="C360" s="180" t="s">
        <v>891</v>
      </c>
      <c r="D360" s="73" t="s">
        <v>892</v>
      </c>
      <c r="E360" s="289"/>
      <c r="F360" s="289">
        <v>1206574.81</v>
      </c>
      <c r="G360" s="290"/>
      <c r="H360" s="185"/>
      <c r="I360" s="185"/>
      <c r="J360" s="185"/>
      <c r="K360" s="165"/>
      <c r="L360" s="175"/>
      <c r="M360" s="175"/>
      <c r="N360" s="175"/>
      <c r="O360" s="185"/>
    </row>
    <row r="361" spans="1:15" ht="31.5">
      <c r="A361" s="208">
        <v>33</v>
      </c>
      <c r="B361" s="177" t="s">
        <v>311</v>
      </c>
      <c r="C361" s="180" t="s">
        <v>893</v>
      </c>
      <c r="D361" s="73" t="s">
        <v>894</v>
      </c>
      <c r="E361" s="235"/>
      <c r="F361" s="289">
        <v>1528038.48</v>
      </c>
      <c r="G361" s="290"/>
      <c r="H361" s="185"/>
      <c r="I361" s="185"/>
      <c r="J361" s="185"/>
      <c r="K361" s="165"/>
      <c r="L361" s="175"/>
      <c r="M361" s="175"/>
      <c r="N361" s="175"/>
      <c r="O361" s="185"/>
    </row>
    <row r="362" spans="1:15" ht="31.5">
      <c r="A362" s="208">
        <v>34</v>
      </c>
      <c r="B362" s="177" t="s">
        <v>18</v>
      </c>
      <c r="C362" s="180" t="s">
        <v>895</v>
      </c>
      <c r="D362" s="73" t="s">
        <v>896</v>
      </c>
      <c r="E362" s="235"/>
      <c r="F362" s="289">
        <v>96656.31</v>
      </c>
      <c r="G362" s="290"/>
      <c r="H362" s="185"/>
      <c r="I362" s="185"/>
      <c r="J362" s="185"/>
      <c r="K362" s="165"/>
      <c r="L362" s="175"/>
      <c r="M362" s="175"/>
      <c r="N362" s="175"/>
      <c r="O362" s="185"/>
    </row>
    <row r="363" spans="1:15" ht="31.5">
      <c r="A363" s="208">
        <v>34</v>
      </c>
      <c r="B363" s="177" t="s">
        <v>18</v>
      </c>
      <c r="C363" s="180" t="s">
        <v>897</v>
      </c>
      <c r="D363" s="73" t="s">
        <v>898</v>
      </c>
      <c r="E363" s="235"/>
      <c r="F363" s="289">
        <v>80365.919999999998</v>
      </c>
      <c r="G363" s="290"/>
      <c r="H363" s="185"/>
      <c r="I363" s="185"/>
      <c r="J363" s="185"/>
      <c r="K363" s="165"/>
      <c r="L363" s="175"/>
      <c r="M363" s="175"/>
      <c r="N363" s="175"/>
      <c r="O363" s="185"/>
    </row>
    <row r="364" spans="1:15" ht="31.5">
      <c r="A364" s="208">
        <v>34</v>
      </c>
      <c r="B364" s="177" t="s">
        <v>18</v>
      </c>
      <c r="C364" s="180" t="s">
        <v>899</v>
      </c>
      <c r="D364" s="73" t="s">
        <v>900</v>
      </c>
      <c r="E364" s="235"/>
      <c r="F364" s="289">
        <v>137925.29</v>
      </c>
      <c r="G364" s="290"/>
      <c r="H364" s="185"/>
      <c r="I364" s="185"/>
      <c r="J364" s="185"/>
      <c r="K364" s="165"/>
      <c r="L364" s="175"/>
      <c r="M364" s="175"/>
      <c r="N364" s="175"/>
      <c r="O364" s="185"/>
    </row>
    <row r="365" spans="1:15" ht="31.5">
      <c r="A365" s="208">
        <v>34</v>
      </c>
      <c r="B365" s="177" t="s">
        <v>18</v>
      </c>
      <c r="C365" s="180" t="s">
        <v>901</v>
      </c>
      <c r="D365" s="73" t="s">
        <v>902</v>
      </c>
      <c r="E365" s="235"/>
      <c r="F365" s="289">
        <v>177022.23</v>
      </c>
      <c r="G365" s="290"/>
      <c r="H365" s="185"/>
      <c r="I365" s="185"/>
      <c r="J365" s="185"/>
      <c r="K365" s="165"/>
      <c r="L365" s="175"/>
      <c r="M365" s="175"/>
      <c r="N365" s="175"/>
      <c r="O365" s="185"/>
    </row>
    <row r="366" spans="1:15" ht="31.5">
      <c r="A366" s="208">
        <v>34</v>
      </c>
      <c r="B366" s="177" t="s">
        <v>18</v>
      </c>
      <c r="C366" s="180" t="s">
        <v>903</v>
      </c>
      <c r="D366" s="73" t="s">
        <v>904</v>
      </c>
      <c r="E366" s="235"/>
      <c r="F366" s="289">
        <v>206344.93</v>
      </c>
      <c r="G366" s="290"/>
      <c r="H366" s="185"/>
      <c r="I366" s="185"/>
      <c r="J366" s="185"/>
      <c r="K366" s="165"/>
      <c r="L366" s="175"/>
      <c r="M366" s="175"/>
      <c r="N366" s="175"/>
      <c r="O366" s="185"/>
    </row>
    <row r="367" spans="1:15" ht="27.75" customHeight="1">
      <c r="A367" s="208">
        <v>35</v>
      </c>
      <c r="B367" s="177" t="s">
        <v>19</v>
      </c>
      <c r="C367" s="180" t="s">
        <v>905</v>
      </c>
      <c r="D367" s="73" t="s">
        <v>906</v>
      </c>
      <c r="E367" s="235"/>
      <c r="F367" s="289">
        <v>110774.64</v>
      </c>
      <c r="G367" s="290"/>
      <c r="H367" s="185"/>
      <c r="I367" s="185"/>
      <c r="J367" s="185"/>
      <c r="K367" s="165"/>
      <c r="L367" s="175"/>
      <c r="M367" s="175"/>
      <c r="N367" s="175"/>
      <c r="O367" s="185"/>
    </row>
    <row r="368" spans="1:15" ht="27.75" customHeight="1">
      <c r="A368" s="208">
        <v>35</v>
      </c>
      <c r="B368" s="177" t="s">
        <v>19</v>
      </c>
      <c r="C368" s="180" t="s">
        <v>907</v>
      </c>
      <c r="D368" s="73" t="s">
        <v>908</v>
      </c>
      <c r="E368" s="235"/>
      <c r="F368" s="289">
        <v>161817.85999999999</v>
      </c>
      <c r="G368" s="290"/>
      <c r="H368" s="185"/>
      <c r="I368" s="185"/>
      <c r="J368" s="185"/>
      <c r="K368" s="165"/>
      <c r="L368" s="175"/>
      <c r="M368" s="175"/>
      <c r="N368" s="175"/>
      <c r="O368" s="185"/>
    </row>
    <row r="369" spans="1:15" ht="16.5">
      <c r="A369" s="208">
        <v>35</v>
      </c>
      <c r="B369" s="177" t="s">
        <v>19</v>
      </c>
      <c r="C369" s="180" t="s">
        <v>909</v>
      </c>
      <c r="D369" s="73" t="s">
        <v>910</v>
      </c>
      <c r="E369" s="235"/>
      <c r="F369" s="289">
        <v>232409.55</v>
      </c>
      <c r="G369" s="290"/>
      <c r="H369" s="185"/>
      <c r="I369" s="185"/>
      <c r="J369" s="185"/>
      <c r="K369" s="165"/>
      <c r="L369" s="175"/>
      <c r="M369" s="175"/>
      <c r="N369" s="175"/>
      <c r="O369" s="185"/>
    </row>
    <row r="370" spans="1:15" ht="34.5" customHeight="1">
      <c r="A370" s="208">
        <v>35</v>
      </c>
      <c r="B370" s="177" t="s">
        <v>19</v>
      </c>
      <c r="C370" s="180" t="s">
        <v>911</v>
      </c>
      <c r="D370" s="73" t="s">
        <v>912</v>
      </c>
      <c r="E370" s="235"/>
      <c r="F370" s="289">
        <v>135753.24</v>
      </c>
      <c r="G370" s="290"/>
      <c r="H370" s="185"/>
      <c r="I370" s="185"/>
      <c r="J370" s="185"/>
      <c r="K370" s="165"/>
      <c r="L370" s="175"/>
      <c r="M370" s="175"/>
      <c r="N370" s="175"/>
      <c r="O370" s="185"/>
    </row>
    <row r="371" spans="1:15" ht="39" customHeight="1">
      <c r="A371" s="208">
        <v>35</v>
      </c>
      <c r="B371" s="177" t="s">
        <v>19</v>
      </c>
      <c r="C371" s="180" t="s">
        <v>913</v>
      </c>
      <c r="D371" s="73" t="s">
        <v>914</v>
      </c>
      <c r="E371" s="236"/>
      <c r="F371" s="289">
        <v>299743.15999999997</v>
      </c>
      <c r="G371" s="290"/>
      <c r="H371" s="185"/>
      <c r="I371" s="185"/>
      <c r="J371" s="185"/>
      <c r="K371" s="165"/>
      <c r="L371" s="175"/>
      <c r="M371" s="175"/>
      <c r="N371" s="175"/>
      <c r="O371" s="185"/>
    </row>
    <row r="372" spans="1:15" ht="47.25">
      <c r="A372" s="208">
        <v>35</v>
      </c>
      <c r="B372" s="177" t="s">
        <v>19</v>
      </c>
      <c r="C372" s="180" t="s">
        <v>915</v>
      </c>
      <c r="D372" s="73" t="s">
        <v>916</v>
      </c>
      <c r="E372" s="236"/>
      <c r="F372" s="289">
        <v>82537.97</v>
      </c>
      <c r="G372" s="290"/>
      <c r="H372" s="185"/>
      <c r="I372" s="185"/>
      <c r="J372" s="185"/>
      <c r="K372" s="165"/>
      <c r="L372" s="175"/>
      <c r="M372" s="175"/>
      <c r="N372" s="175"/>
      <c r="O372" s="185"/>
    </row>
    <row r="373" spans="1:15" ht="16.5">
      <c r="A373" s="208">
        <v>35</v>
      </c>
      <c r="B373" s="177" t="s">
        <v>19</v>
      </c>
      <c r="C373" s="180" t="s">
        <v>917</v>
      </c>
      <c r="D373" s="73" t="s">
        <v>918</v>
      </c>
      <c r="E373" s="236"/>
      <c r="F373" s="289">
        <v>115118.75</v>
      </c>
      <c r="G373" s="290"/>
      <c r="H373" s="185"/>
      <c r="I373" s="185"/>
      <c r="J373" s="185"/>
      <c r="K373" s="165"/>
      <c r="L373" s="175"/>
      <c r="M373" s="175"/>
      <c r="N373" s="175"/>
      <c r="O373" s="185"/>
    </row>
    <row r="374" spans="1:15" ht="16.5">
      <c r="A374" s="208">
        <v>35</v>
      </c>
      <c r="B374" s="177" t="s">
        <v>19</v>
      </c>
      <c r="C374" s="180" t="s">
        <v>919</v>
      </c>
      <c r="D374" s="73" t="s">
        <v>920</v>
      </c>
      <c r="E374" s="236"/>
      <c r="F374" s="289">
        <v>125979.01</v>
      </c>
      <c r="G374" s="290"/>
      <c r="H374" s="185"/>
      <c r="I374" s="185"/>
      <c r="J374" s="185"/>
      <c r="K374" s="165"/>
      <c r="L374" s="175"/>
      <c r="M374" s="175"/>
      <c r="N374" s="175"/>
      <c r="O374" s="185"/>
    </row>
    <row r="375" spans="1:15" ht="16.5">
      <c r="A375" s="208">
        <v>35</v>
      </c>
      <c r="B375" s="177" t="s">
        <v>19</v>
      </c>
      <c r="C375" s="180" t="s">
        <v>921</v>
      </c>
      <c r="D375" s="73" t="s">
        <v>922</v>
      </c>
      <c r="E375" s="236"/>
      <c r="F375" s="289">
        <v>360560.61</v>
      </c>
      <c r="G375" s="290"/>
      <c r="H375" s="185"/>
      <c r="I375" s="185"/>
      <c r="J375" s="185"/>
      <c r="K375" s="165"/>
      <c r="L375" s="175"/>
      <c r="M375" s="175"/>
      <c r="N375" s="175"/>
      <c r="O375" s="185"/>
    </row>
    <row r="376" spans="1:15" ht="31.5">
      <c r="A376" s="208">
        <v>36</v>
      </c>
      <c r="B376" s="177" t="s">
        <v>923</v>
      </c>
      <c r="C376" s="180" t="s">
        <v>924</v>
      </c>
      <c r="D376" s="73" t="s">
        <v>925</v>
      </c>
      <c r="E376" s="236"/>
      <c r="F376" s="289">
        <v>446822.1</v>
      </c>
      <c r="G376" s="290"/>
      <c r="H376" s="185"/>
      <c r="I376" s="185"/>
      <c r="J376" s="185"/>
      <c r="K376" s="165"/>
      <c r="L376" s="175"/>
      <c r="M376" s="175"/>
      <c r="N376" s="175"/>
      <c r="O376" s="185"/>
    </row>
    <row r="377" spans="1:15" ht="16.5">
      <c r="A377" s="208">
        <v>36</v>
      </c>
      <c r="B377" s="177" t="s">
        <v>923</v>
      </c>
      <c r="C377" s="180" t="s">
        <v>926</v>
      </c>
      <c r="D377" s="73" t="s">
        <v>927</v>
      </c>
      <c r="E377" s="236"/>
      <c r="F377" s="289">
        <v>380109.08</v>
      </c>
      <c r="G377" s="290"/>
      <c r="H377" s="185"/>
      <c r="I377" s="185"/>
      <c r="J377" s="185"/>
      <c r="K377" s="165"/>
      <c r="L377" s="175"/>
      <c r="M377" s="175"/>
      <c r="N377" s="175"/>
      <c r="O377" s="185"/>
    </row>
    <row r="378" spans="1:15" ht="47.25">
      <c r="A378" s="208">
        <v>36</v>
      </c>
      <c r="B378" s="177" t="s">
        <v>923</v>
      </c>
      <c r="C378" s="180" t="s">
        <v>928</v>
      </c>
      <c r="D378" s="73" t="s">
        <v>929</v>
      </c>
      <c r="E378" s="236"/>
      <c r="F378" s="289">
        <v>34752.83</v>
      </c>
      <c r="G378" s="290"/>
      <c r="H378" s="185"/>
      <c r="I378" s="185"/>
      <c r="J378" s="185"/>
      <c r="K378" s="165"/>
      <c r="L378" s="175"/>
      <c r="M378" s="175"/>
      <c r="N378" s="175"/>
      <c r="O378" s="185"/>
    </row>
    <row r="379" spans="1:15" ht="47.25">
      <c r="A379" s="208">
        <v>36</v>
      </c>
      <c r="B379" s="177" t="s">
        <v>923</v>
      </c>
      <c r="C379" s="180" t="s">
        <v>930</v>
      </c>
      <c r="D379" s="73" t="s">
        <v>931</v>
      </c>
      <c r="E379" s="236"/>
      <c r="F379" s="289">
        <v>49957.19</v>
      </c>
      <c r="G379" s="290"/>
      <c r="H379" s="185"/>
      <c r="I379" s="185"/>
      <c r="J379" s="185"/>
      <c r="K379" s="165"/>
      <c r="L379" s="175"/>
      <c r="M379" s="175"/>
      <c r="N379" s="175"/>
      <c r="O379" s="185"/>
    </row>
    <row r="380" spans="1:15" ht="31.5">
      <c r="A380" s="208">
        <v>36</v>
      </c>
      <c r="B380" s="177" t="s">
        <v>923</v>
      </c>
      <c r="C380" s="180" t="s">
        <v>932</v>
      </c>
      <c r="D380" s="73" t="s">
        <v>933</v>
      </c>
      <c r="E380" s="236"/>
      <c r="F380" s="289">
        <v>912261.78</v>
      </c>
      <c r="G380" s="290"/>
      <c r="H380" s="185"/>
      <c r="I380" s="185"/>
      <c r="J380" s="185"/>
      <c r="K380" s="165"/>
      <c r="L380" s="175"/>
      <c r="M380" s="175"/>
      <c r="N380" s="175"/>
      <c r="O380" s="185"/>
    </row>
    <row r="381" spans="1:15" ht="31.5">
      <c r="A381" s="208">
        <v>36</v>
      </c>
      <c r="B381" s="177" t="s">
        <v>923</v>
      </c>
      <c r="C381" s="180" t="s">
        <v>934</v>
      </c>
      <c r="D381" s="73" t="s">
        <v>935</v>
      </c>
      <c r="E381" s="236"/>
      <c r="F381" s="289">
        <v>239960.01</v>
      </c>
      <c r="G381" s="290"/>
      <c r="H381" s="185"/>
      <c r="I381" s="185"/>
      <c r="J381" s="185"/>
      <c r="K381" s="165"/>
      <c r="L381" s="175"/>
      <c r="M381" s="175"/>
      <c r="N381" s="175"/>
      <c r="O381" s="185"/>
    </row>
    <row r="382" spans="1:15" ht="63">
      <c r="A382" s="208">
        <v>36</v>
      </c>
      <c r="B382" s="177" t="s">
        <v>923</v>
      </c>
      <c r="C382" s="180" t="s">
        <v>936</v>
      </c>
      <c r="D382" s="73" t="s">
        <v>937</v>
      </c>
      <c r="E382" s="236"/>
      <c r="F382" s="289">
        <v>1971137.06</v>
      </c>
      <c r="G382" s="290"/>
      <c r="H382" s="185"/>
      <c r="I382" s="185"/>
      <c r="J382" s="185"/>
      <c r="K382" s="165"/>
      <c r="L382" s="175"/>
      <c r="M382" s="175"/>
      <c r="N382" s="175"/>
      <c r="O382" s="185"/>
    </row>
    <row r="383" spans="1:15" ht="32.25" customHeight="1">
      <c r="A383" s="208">
        <v>36</v>
      </c>
      <c r="B383" s="177" t="s">
        <v>923</v>
      </c>
      <c r="C383" s="180" t="s">
        <v>938</v>
      </c>
      <c r="D383" s="73" t="s">
        <v>939</v>
      </c>
      <c r="E383" s="236"/>
      <c r="F383" s="289">
        <v>212033.63</v>
      </c>
      <c r="G383" s="290"/>
      <c r="H383" s="185"/>
      <c r="I383" s="185"/>
      <c r="J383" s="185"/>
      <c r="K383" s="165"/>
      <c r="L383" s="175"/>
      <c r="M383" s="175"/>
      <c r="N383" s="175"/>
      <c r="O383" s="185"/>
    </row>
    <row r="384" spans="1:15" ht="27.75" customHeight="1">
      <c r="A384" s="208">
        <v>36</v>
      </c>
      <c r="B384" s="177" t="s">
        <v>923</v>
      </c>
      <c r="C384" s="180" t="s">
        <v>940</v>
      </c>
      <c r="D384" s="73" t="s">
        <v>941</v>
      </c>
      <c r="E384" s="236"/>
      <c r="F384" s="289">
        <v>807796.43</v>
      </c>
      <c r="G384" s="290"/>
      <c r="H384" s="185"/>
      <c r="I384" s="185"/>
      <c r="J384" s="185"/>
      <c r="K384" s="165"/>
      <c r="L384" s="175"/>
      <c r="M384" s="175"/>
      <c r="N384" s="175"/>
      <c r="O384" s="185"/>
    </row>
    <row r="385" spans="1:15" ht="27.75" customHeight="1">
      <c r="A385" s="209">
        <v>36</v>
      </c>
      <c r="B385" s="195" t="s">
        <v>923</v>
      </c>
      <c r="C385" s="196" t="s">
        <v>942</v>
      </c>
      <c r="D385" s="197" t="s">
        <v>943</v>
      </c>
      <c r="E385" s="237"/>
      <c r="F385" s="291">
        <v>1983039.49</v>
      </c>
      <c r="G385" s="292"/>
      <c r="H385" s="185"/>
      <c r="I385" s="185"/>
      <c r="J385" s="185"/>
      <c r="K385" s="165"/>
      <c r="L385" s="175"/>
      <c r="M385" s="175"/>
      <c r="N385" s="175"/>
      <c r="O385" s="185"/>
    </row>
    <row r="386" spans="1:15" ht="42.75" customHeight="1">
      <c r="A386" s="209">
        <v>36</v>
      </c>
      <c r="B386" s="195" t="s">
        <v>923</v>
      </c>
      <c r="C386" s="196" t="s">
        <v>944</v>
      </c>
      <c r="D386" s="197" t="s">
        <v>945</v>
      </c>
      <c r="E386" s="237"/>
      <c r="F386" s="291">
        <v>54301.3</v>
      </c>
      <c r="G386" s="292"/>
      <c r="H386" s="185"/>
      <c r="I386" s="185"/>
      <c r="J386" s="185"/>
      <c r="K386" s="165"/>
      <c r="L386" s="175"/>
      <c r="M386" s="175"/>
      <c r="N386" s="175"/>
      <c r="O386" s="185"/>
    </row>
    <row r="387" spans="1:15" ht="47.25">
      <c r="A387" s="209">
        <v>36</v>
      </c>
      <c r="B387" s="195" t="s">
        <v>923</v>
      </c>
      <c r="C387" s="196" t="s">
        <v>2072</v>
      </c>
      <c r="D387" s="197" t="s">
        <v>2073</v>
      </c>
      <c r="E387" s="237"/>
      <c r="F387" s="291">
        <v>49154.76</v>
      </c>
      <c r="G387" s="292"/>
      <c r="H387" s="185"/>
      <c r="I387" s="185"/>
      <c r="J387" s="185"/>
      <c r="K387" s="165"/>
      <c r="L387" s="175"/>
      <c r="M387" s="175"/>
      <c r="N387" s="175"/>
      <c r="O387" s="185"/>
    </row>
    <row r="388" spans="1:15" ht="47.25">
      <c r="A388" s="209">
        <v>36</v>
      </c>
      <c r="B388" s="195" t="s">
        <v>923</v>
      </c>
      <c r="C388" s="196" t="s">
        <v>2074</v>
      </c>
      <c r="D388" s="197" t="s">
        <v>2075</v>
      </c>
      <c r="E388" s="237"/>
      <c r="F388" s="291">
        <v>95071.79</v>
      </c>
      <c r="G388" s="292"/>
      <c r="H388" s="185"/>
      <c r="I388" s="185"/>
      <c r="J388" s="185"/>
      <c r="K388" s="165"/>
      <c r="L388" s="175"/>
      <c r="M388" s="175"/>
      <c r="N388" s="175"/>
      <c r="O388" s="185"/>
    </row>
    <row r="389" spans="1:15" ht="47.25">
      <c r="A389" s="209">
        <v>36</v>
      </c>
      <c r="B389" s="195" t="s">
        <v>923</v>
      </c>
      <c r="C389" s="196" t="s">
        <v>2076</v>
      </c>
      <c r="D389" s="197" t="s">
        <v>2077</v>
      </c>
      <c r="E389" s="237"/>
      <c r="F389" s="291">
        <v>291690.84000000003</v>
      </c>
      <c r="G389" s="292"/>
      <c r="H389" s="185"/>
      <c r="I389" s="185"/>
      <c r="J389" s="185"/>
      <c r="K389" s="165"/>
      <c r="L389" s="175"/>
      <c r="M389" s="175"/>
      <c r="N389" s="175"/>
      <c r="O389" s="185"/>
    </row>
    <row r="390" spans="1:15" ht="16.5">
      <c r="A390" s="209">
        <v>36</v>
      </c>
      <c r="B390" s="195" t="s">
        <v>923</v>
      </c>
      <c r="C390" s="196" t="s">
        <v>2227</v>
      </c>
      <c r="D390" s="197" t="s">
        <v>2228</v>
      </c>
      <c r="E390" s="237"/>
      <c r="F390" s="291">
        <v>201031.95</v>
      </c>
      <c r="G390" s="292"/>
      <c r="H390" s="185"/>
      <c r="I390" s="185"/>
      <c r="J390" s="185"/>
      <c r="K390" s="165"/>
      <c r="L390" s="175"/>
      <c r="M390" s="175"/>
      <c r="N390" s="175"/>
      <c r="O390" s="185"/>
    </row>
    <row r="391" spans="1:15" ht="31.5">
      <c r="A391" s="209">
        <v>36</v>
      </c>
      <c r="B391" s="195" t="s">
        <v>923</v>
      </c>
      <c r="C391" s="196" t="s">
        <v>2229</v>
      </c>
      <c r="D391" s="197" t="s">
        <v>2174</v>
      </c>
      <c r="E391" s="237"/>
      <c r="F391" s="291">
        <v>51779.34</v>
      </c>
      <c r="G391" s="292"/>
      <c r="H391" s="185"/>
      <c r="I391" s="185"/>
      <c r="J391" s="185"/>
      <c r="K391" s="165"/>
      <c r="L391" s="175"/>
      <c r="M391" s="175"/>
      <c r="N391" s="175"/>
      <c r="O391" s="185"/>
    </row>
    <row r="392" spans="1:15" ht="31.5">
      <c r="A392" s="209">
        <v>36</v>
      </c>
      <c r="B392" s="195" t="s">
        <v>923</v>
      </c>
      <c r="C392" s="196" t="s">
        <v>2230</v>
      </c>
      <c r="D392" s="197" t="s">
        <v>2176</v>
      </c>
      <c r="E392" s="237"/>
      <c r="F392" s="291">
        <v>107114.11</v>
      </c>
      <c r="G392" s="292"/>
      <c r="H392" s="185"/>
      <c r="I392" s="185"/>
      <c r="J392" s="185"/>
      <c r="K392" s="165"/>
      <c r="L392" s="175"/>
      <c r="M392" s="175"/>
      <c r="N392" s="175"/>
      <c r="O392" s="185"/>
    </row>
    <row r="393" spans="1:15" ht="47.25">
      <c r="A393" s="209">
        <v>36</v>
      </c>
      <c r="B393" s="195" t="s">
        <v>923</v>
      </c>
      <c r="C393" s="196" t="s">
        <v>2231</v>
      </c>
      <c r="D393" s="197" t="s">
        <v>2365</v>
      </c>
      <c r="E393" s="237"/>
      <c r="F393" s="291">
        <v>178629.66</v>
      </c>
      <c r="G393" s="292"/>
      <c r="H393" s="185"/>
      <c r="I393" s="185"/>
      <c r="J393" s="185"/>
      <c r="K393" s="165"/>
      <c r="L393" s="175"/>
      <c r="M393" s="175"/>
      <c r="N393" s="175"/>
      <c r="O393" s="185"/>
    </row>
    <row r="394" spans="1:15" ht="47.25">
      <c r="A394" s="209">
        <v>36</v>
      </c>
      <c r="B394" s="195" t="s">
        <v>923</v>
      </c>
      <c r="C394" s="196" t="s">
        <v>2232</v>
      </c>
      <c r="D394" s="197" t="s">
        <v>2078</v>
      </c>
      <c r="E394" s="237"/>
      <c r="F394" s="291">
        <v>30023.279999999999</v>
      </c>
      <c r="G394" s="292"/>
      <c r="H394" s="185"/>
      <c r="I394" s="185"/>
      <c r="J394" s="185"/>
      <c r="K394" s="165"/>
      <c r="L394" s="175"/>
      <c r="M394" s="175"/>
      <c r="N394" s="175"/>
      <c r="O394" s="185"/>
    </row>
    <row r="395" spans="1:15" ht="57.75" customHeight="1">
      <c r="A395" s="209">
        <v>36</v>
      </c>
      <c r="B395" s="195" t="s">
        <v>923</v>
      </c>
      <c r="C395" s="196" t="s">
        <v>2233</v>
      </c>
      <c r="D395" s="197" t="s">
        <v>2079</v>
      </c>
      <c r="E395" s="237"/>
      <c r="F395" s="291">
        <v>33853.99</v>
      </c>
      <c r="G395" s="292"/>
      <c r="H395" s="185"/>
      <c r="I395" s="185"/>
      <c r="J395" s="185"/>
      <c r="K395" s="165"/>
      <c r="L395" s="175"/>
      <c r="M395" s="175"/>
      <c r="N395" s="175"/>
      <c r="O395" s="185"/>
    </row>
    <row r="396" spans="1:15" ht="47.25">
      <c r="A396" s="209">
        <v>36</v>
      </c>
      <c r="B396" s="195" t="s">
        <v>923</v>
      </c>
      <c r="C396" s="196" t="s">
        <v>2234</v>
      </c>
      <c r="D396" s="197" t="s">
        <v>2080</v>
      </c>
      <c r="E396" s="237"/>
      <c r="F396" s="291">
        <v>37699.800000000003</v>
      </c>
      <c r="G396" s="292"/>
      <c r="H396" s="185"/>
      <c r="I396" s="185"/>
      <c r="J396" s="185"/>
      <c r="K396" s="165"/>
      <c r="L396" s="175"/>
      <c r="M396" s="175"/>
      <c r="N396" s="175"/>
      <c r="O396" s="185"/>
    </row>
    <row r="397" spans="1:15" ht="47.25">
      <c r="A397" s="209">
        <v>36</v>
      </c>
      <c r="B397" s="195" t="s">
        <v>923</v>
      </c>
      <c r="C397" s="196" t="s">
        <v>2235</v>
      </c>
      <c r="D397" s="197" t="s">
        <v>2182</v>
      </c>
      <c r="E397" s="237"/>
      <c r="F397" s="291">
        <v>45511.56</v>
      </c>
      <c r="G397" s="292"/>
      <c r="H397" s="185"/>
      <c r="I397" s="185"/>
      <c r="J397" s="185"/>
      <c r="K397" s="165"/>
      <c r="L397" s="175"/>
      <c r="M397" s="175"/>
      <c r="N397" s="175"/>
      <c r="O397" s="185"/>
    </row>
    <row r="398" spans="1:15" ht="47.25">
      <c r="A398" s="209">
        <v>36</v>
      </c>
      <c r="B398" s="195" t="s">
        <v>923</v>
      </c>
      <c r="C398" s="196" t="s">
        <v>2236</v>
      </c>
      <c r="D398" s="197" t="s">
        <v>2184</v>
      </c>
      <c r="E398" s="237"/>
      <c r="F398" s="291">
        <v>52940.43</v>
      </c>
      <c r="G398" s="292"/>
      <c r="H398" s="185"/>
      <c r="I398" s="185"/>
      <c r="J398" s="185"/>
      <c r="K398" s="165"/>
      <c r="L398" s="175"/>
      <c r="M398" s="175"/>
      <c r="N398" s="175"/>
      <c r="O398" s="185"/>
    </row>
    <row r="399" spans="1:15" ht="47.25">
      <c r="A399" s="209">
        <v>36</v>
      </c>
      <c r="B399" s="195" t="s">
        <v>923</v>
      </c>
      <c r="C399" s="196" t="s">
        <v>2237</v>
      </c>
      <c r="D399" s="197" t="s">
        <v>2186</v>
      </c>
      <c r="E399" s="237"/>
      <c r="F399" s="291">
        <v>59507.88</v>
      </c>
      <c r="G399" s="292"/>
      <c r="H399" s="185"/>
      <c r="I399" s="185"/>
      <c r="J399" s="185"/>
      <c r="K399" s="165"/>
      <c r="L399" s="175"/>
      <c r="M399" s="175"/>
      <c r="N399" s="175"/>
      <c r="O399" s="185"/>
    </row>
    <row r="400" spans="1:15" ht="32.25" customHeight="1">
      <c r="A400" s="209">
        <v>36</v>
      </c>
      <c r="B400" s="195" t="s">
        <v>923</v>
      </c>
      <c r="C400" s="196" t="s">
        <v>2238</v>
      </c>
      <c r="D400" s="197" t="s">
        <v>2188</v>
      </c>
      <c r="E400" s="237"/>
      <c r="F400" s="291">
        <v>66167.89</v>
      </c>
      <c r="G400" s="292"/>
      <c r="H400" s="185"/>
      <c r="I400" s="185"/>
      <c r="J400" s="185"/>
      <c r="K400" s="165"/>
      <c r="L400" s="175"/>
      <c r="M400" s="175"/>
      <c r="N400" s="175"/>
      <c r="O400" s="185"/>
    </row>
    <row r="401" spans="1:10" ht="47.25">
      <c r="A401" s="209">
        <v>36</v>
      </c>
      <c r="B401" s="195" t="s">
        <v>923</v>
      </c>
      <c r="C401" s="196" t="s">
        <v>2239</v>
      </c>
      <c r="D401" s="197" t="s">
        <v>2190</v>
      </c>
      <c r="E401" s="237"/>
      <c r="F401" s="291">
        <v>70902.490000000005</v>
      </c>
      <c r="G401" s="292"/>
      <c r="H401" s="185"/>
      <c r="I401" s="185"/>
      <c r="J401" s="185"/>
    </row>
    <row r="402" spans="1:10" ht="47.25">
      <c r="A402" s="209">
        <v>36</v>
      </c>
      <c r="B402" s="195" t="s">
        <v>923</v>
      </c>
      <c r="C402" s="196" t="s">
        <v>2240</v>
      </c>
      <c r="D402" s="197" t="s">
        <v>2192</v>
      </c>
      <c r="E402" s="237"/>
      <c r="F402" s="291">
        <v>80312.63</v>
      </c>
      <c r="G402" s="292"/>
      <c r="H402" s="185"/>
      <c r="I402" s="185"/>
      <c r="J402" s="185"/>
    </row>
    <row r="403" spans="1:10" ht="47.25">
      <c r="A403" s="209">
        <v>36</v>
      </c>
      <c r="B403" s="195" t="s">
        <v>923</v>
      </c>
      <c r="C403" s="196" t="s">
        <v>2241</v>
      </c>
      <c r="D403" s="197" t="s">
        <v>2194</v>
      </c>
      <c r="E403" s="237"/>
      <c r="F403" s="291">
        <v>90720.94</v>
      </c>
      <c r="G403" s="292"/>
      <c r="H403" s="185"/>
      <c r="I403" s="185"/>
      <c r="J403" s="185"/>
    </row>
    <row r="404" spans="1:10" ht="47.25">
      <c r="A404" s="209">
        <v>36</v>
      </c>
      <c r="B404" s="195" t="s">
        <v>923</v>
      </c>
      <c r="C404" s="196" t="s">
        <v>2242</v>
      </c>
      <c r="D404" s="197" t="s">
        <v>2196</v>
      </c>
      <c r="E404" s="237"/>
      <c r="F404" s="291">
        <v>106036.16</v>
      </c>
      <c r="G404" s="292"/>
      <c r="H404" s="185"/>
      <c r="I404" s="185"/>
      <c r="J404" s="185"/>
    </row>
    <row r="405" spans="1:10" ht="47.25">
      <c r="A405" s="209">
        <v>36</v>
      </c>
      <c r="B405" s="195" t="s">
        <v>923</v>
      </c>
      <c r="C405" s="196" t="s">
        <v>2243</v>
      </c>
      <c r="D405" s="197" t="s">
        <v>2198</v>
      </c>
      <c r="E405" s="237"/>
      <c r="F405" s="291">
        <v>111870.34</v>
      </c>
      <c r="G405" s="292"/>
      <c r="H405" s="185"/>
      <c r="I405" s="185"/>
      <c r="J405" s="185"/>
    </row>
    <row r="406" spans="1:10" ht="47.25">
      <c r="A406" s="209">
        <v>36</v>
      </c>
      <c r="B406" s="195" t="s">
        <v>923</v>
      </c>
      <c r="C406" s="196" t="s">
        <v>2244</v>
      </c>
      <c r="D406" s="197" t="s">
        <v>2200</v>
      </c>
      <c r="E406" s="237"/>
      <c r="F406" s="291">
        <v>141057.94</v>
      </c>
      <c r="G406" s="292"/>
      <c r="H406" s="185"/>
      <c r="I406" s="185"/>
      <c r="J406" s="185"/>
    </row>
    <row r="407" spans="1:10" ht="47.25">
      <c r="A407" s="209">
        <v>36</v>
      </c>
      <c r="B407" s="195" t="s">
        <v>923</v>
      </c>
      <c r="C407" s="196" t="s">
        <v>2245</v>
      </c>
      <c r="D407" s="197" t="s">
        <v>2202</v>
      </c>
      <c r="E407" s="237"/>
      <c r="F407" s="291">
        <v>169580.42</v>
      </c>
      <c r="G407" s="292"/>
      <c r="H407" s="185"/>
      <c r="I407" s="185"/>
      <c r="J407" s="185"/>
    </row>
    <row r="408" spans="1:10" ht="47.25">
      <c r="A408" s="209">
        <v>36</v>
      </c>
      <c r="B408" s="195" t="s">
        <v>923</v>
      </c>
      <c r="C408" s="196" t="s">
        <v>2246</v>
      </c>
      <c r="D408" s="197" t="s">
        <v>2204</v>
      </c>
      <c r="E408" s="237"/>
      <c r="F408" s="291">
        <v>232525.95</v>
      </c>
      <c r="G408" s="292"/>
      <c r="H408" s="185"/>
      <c r="I408" s="185"/>
      <c r="J408" s="185"/>
    </row>
    <row r="409" spans="1:10" ht="47.25">
      <c r="A409" s="209">
        <v>36</v>
      </c>
      <c r="B409" s="195" t="s">
        <v>923</v>
      </c>
      <c r="C409" s="196" t="s">
        <v>2247</v>
      </c>
      <c r="D409" s="197" t="s">
        <v>2206</v>
      </c>
      <c r="E409" s="237"/>
      <c r="F409" s="291">
        <v>408793.3</v>
      </c>
      <c r="G409" s="292"/>
      <c r="H409" s="185"/>
      <c r="I409" s="185"/>
      <c r="J409" s="185"/>
    </row>
    <row r="410" spans="1:10" ht="47.25">
      <c r="A410" s="209">
        <v>36</v>
      </c>
      <c r="B410" s="195" t="s">
        <v>923</v>
      </c>
      <c r="C410" s="196" t="s">
        <v>2248</v>
      </c>
      <c r="D410" s="197" t="s">
        <v>2208</v>
      </c>
      <c r="E410" s="237"/>
      <c r="F410" s="291">
        <v>620992.68000000005</v>
      </c>
      <c r="G410" s="292"/>
      <c r="H410" s="185"/>
      <c r="I410" s="185"/>
      <c r="J410" s="185"/>
    </row>
    <row r="411" spans="1:10" ht="47.25">
      <c r="A411" s="209">
        <v>36</v>
      </c>
      <c r="B411" s="195" t="s">
        <v>923</v>
      </c>
      <c r="C411" s="196" t="s">
        <v>2249</v>
      </c>
      <c r="D411" s="197" t="s">
        <v>2210</v>
      </c>
      <c r="E411" s="237"/>
      <c r="F411" s="291">
        <v>779589.05</v>
      </c>
      <c r="G411" s="292"/>
      <c r="H411" s="185"/>
      <c r="I411" s="185"/>
      <c r="J411" s="185"/>
    </row>
    <row r="412" spans="1:10" ht="47.25">
      <c r="A412" s="209">
        <v>36</v>
      </c>
      <c r="B412" s="195" t="s">
        <v>923</v>
      </c>
      <c r="C412" s="196" t="s">
        <v>2250</v>
      </c>
      <c r="D412" s="197" t="s">
        <v>2212</v>
      </c>
      <c r="E412" s="237"/>
      <c r="F412" s="291">
        <v>1237812.05</v>
      </c>
      <c r="G412" s="292"/>
      <c r="H412" s="185"/>
      <c r="I412" s="185"/>
      <c r="J412" s="185"/>
    </row>
    <row r="413" spans="1:10" ht="47.25">
      <c r="A413" s="209">
        <v>36</v>
      </c>
      <c r="B413" s="195" t="s">
        <v>923</v>
      </c>
      <c r="C413" s="196" t="s">
        <v>2251</v>
      </c>
      <c r="D413" s="197" t="s">
        <v>2214</v>
      </c>
      <c r="E413" s="237"/>
      <c r="F413" s="291">
        <v>2463478.61</v>
      </c>
      <c r="G413" s="292"/>
      <c r="H413" s="185"/>
      <c r="I413" s="185"/>
      <c r="J413" s="185"/>
    </row>
    <row r="414" spans="1:10" ht="47.25">
      <c r="A414" s="209">
        <v>37</v>
      </c>
      <c r="B414" s="195" t="s">
        <v>90</v>
      </c>
      <c r="C414" s="196" t="s">
        <v>946</v>
      </c>
      <c r="D414" s="197" t="s">
        <v>947</v>
      </c>
      <c r="E414" s="237"/>
      <c r="F414" s="291">
        <v>132929.57</v>
      </c>
      <c r="G414" s="292"/>
      <c r="H414" s="185"/>
      <c r="I414" s="185"/>
      <c r="J414" s="185"/>
    </row>
    <row r="415" spans="1:10" ht="47.25">
      <c r="A415" s="209">
        <v>37</v>
      </c>
      <c r="B415" s="195" t="s">
        <v>90</v>
      </c>
      <c r="C415" s="196" t="s">
        <v>948</v>
      </c>
      <c r="D415" s="197" t="s">
        <v>949</v>
      </c>
      <c r="E415" s="237"/>
      <c r="F415" s="291">
        <v>295399.05</v>
      </c>
      <c r="G415" s="292"/>
      <c r="H415" s="185"/>
      <c r="I415" s="185"/>
      <c r="J415" s="185"/>
    </row>
    <row r="416" spans="1:10" ht="47.25">
      <c r="A416" s="209">
        <v>37</v>
      </c>
      <c r="B416" s="195" t="s">
        <v>90</v>
      </c>
      <c r="C416" s="196" t="s">
        <v>950</v>
      </c>
      <c r="D416" s="197" t="s">
        <v>951</v>
      </c>
      <c r="E416" s="237"/>
      <c r="F416" s="291">
        <v>422246.88</v>
      </c>
      <c r="G416" s="292"/>
      <c r="H416" s="185"/>
      <c r="I416" s="185"/>
      <c r="J416" s="185"/>
    </row>
    <row r="417" spans="1:10" ht="47.25">
      <c r="A417" s="209">
        <v>37</v>
      </c>
      <c r="B417" s="195" t="s">
        <v>90</v>
      </c>
      <c r="C417" s="196" t="s">
        <v>952</v>
      </c>
      <c r="D417" s="197" t="s">
        <v>953</v>
      </c>
      <c r="E417" s="237"/>
      <c r="F417" s="291">
        <v>711605.56</v>
      </c>
      <c r="G417" s="292"/>
      <c r="H417" s="185"/>
      <c r="I417" s="185"/>
      <c r="J417" s="185"/>
    </row>
    <row r="418" spans="1:10" ht="63">
      <c r="A418" s="209">
        <v>37</v>
      </c>
      <c r="B418" s="195" t="s">
        <v>90</v>
      </c>
      <c r="C418" s="196" t="s">
        <v>954</v>
      </c>
      <c r="D418" s="197" t="s">
        <v>955</v>
      </c>
      <c r="E418" s="237"/>
      <c r="F418" s="291">
        <v>107733.77</v>
      </c>
      <c r="G418" s="292"/>
      <c r="H418" s="185"/>
      <c r="I418" s="185"/>
      <c r="J418" s="185"/>
    </row>
    <row r="419" spans="1:10" ht="63">
      <c r="A419" s="209">
        <v>37</v>
      </c>
      <c r="B419" s="195" t="s">
        <v>90</v>
      </c>
      <c r="C419" s="196" t="s">
        <v>956</v>
      </c>
      <c r="D419" s="197" t="s">
        <v>957</v>
      </c>
      <c r="E419" s="237"/>
      <c r="F419" s="291">
        <v>227631.03</v>
      </c>
      <c r="G419" s="292"/>
      <c r="H419" s="185"/>
      <c r="I419" s="185"/>
      <c r="J419" s="185"/>
    </row>
    <row r="420" spans="1:10" ht="63">
      <c r="A420" s="209">
        <v>37</v>
      </c>
      <c r="B420" s="195" t="s">
        <v>90</v>
      </c>
      <c r="C420" s="196" t="s">
        <v>958</v>
      </c>
      <c r="D420" s="197" t="s">
        <v>959</v>
      </c>
      <c r="E420" s="237"/>
      <c r="F420" s="291">
        <v>341446.55</v>
      </c>
      <c r="G420" s="292"/>
      <c r="H420" s="185"/>
      <c r="I420" s="185"/>
      <c r="J420" s="185"/>
    </row>
    <row r="421" spans="1:10" ht="31.5">
      <c r="A421" s="209">
        <v>37</v>
      </c>
      <c r="B421" s="195" t="s">
        <v>90</v>
      </c>
      <c r="C421" s="196" t="s">
        <v>960</v>
      </c>
      <c r="D421" s="197" t="s">
        <v>961</v>
      </c>
      <c r="E421" s="237"/>
      <c r="F421" s="291">
        <v>88619.72</v>
      </c>
      <c r="G421" s="292"/>
      <c r="H421" s="185"/>
      <c r="I421" s="185"/>
      <c r="J421" s="185"/>
    </row>
    <row r="422" spans="1:10" ht="31.5">
      <c r="A422" s="209">
        <v>37</v>
      </c>
      <c r="B422" s="195" t="s">
        <v>90</v>
      </c>
      <c r="C422" s="196" t="s">
        <v>962</v>
      </c>
      <c r="D422" s="197" t="s">
        <v>963</v>
      </c>
      <c r="E422" s="237"/>
      <c r="F422" s="291">
        <v>119897.26</v>
      </c>
      <c r="G422" s="292"/>
      <c r="H422" s="185"/>
      <c r="I422" s="185"/>
      <c r="J422" s="185"/>
    </row>
    <row r="423" spans="1:10" ht="31.5">
      <c r="A423" s="209">
        <v>37</v>
      </c>
      <c r="B423" s="195" t="s">
        <v>90</v>
      </c>
      <c r="C423" s="196" t="s">
        <v>964</v>
      </c>
      <c r="D423" s="197" t="s">
        <v>965</v>
      </c>
      <c r="E423" s="237"/>
      <c r="F423" s="291">
        <v>173764.15</v>
      </c>
      <c r="G423" s="292"/>
      <c r="H423" s="185"/>
      <c r="I423" s="185"/>
      <c r="J423" s="185"/>
    </row>
    <row r="424" spans="1:10" ht="31.5">
      <c r="A424" s="209">
        <v>37</v>
      </c>
      <c r="B424" s="195" t="s">
        <v>90</v>
      </c>
      <c r="C424" s="196" t="s">
        <v>966</v>
      </c>
      <c r="D424" s="197" t="s">
        <v>967</v>
      </c>
      <c r="E424" s="237"/>
      <c r="F424" s="291">
        <v>51260.42</v>
      </c>
      <c r="G424" s="292"/>
      <c r="H424" s="185"/>
      <c r="I424" s="185"/>
      <c r="J424" s="185"/>
    </row>
    <row r="425" spans="1:10" ht="31.5">
      <c r="A425" s="209">
        <v>37</v>
      </c>
      <c r="B425" s="195" t="s">
        <v>90</v>
      </c>
      <c r="C425" s="196" t="s">
        <v>968</v>
      </c>
      <c r="D425" s="197" t="s">
        <v>969</v>
      </c>
      <c r="E425" s="237"/>
      <c r="F425" s="291">
        <v>72980.94</v>
      </c>
      <c r="G425" s="292"/>
      <c r="H425" s="185"/>
      <c r="I425" s="185"/>
      <c r="J425" s="185"/>
    </row>
    <row r="426" spans="1:10" ht="31.5">
      <c r="A426" s="209">
        <v>37</v>
      </c>
      <c r="B426" s="195" t="s">
        <v>90</v>
      </c>
      <c r="C426" s="196" t="s">
        <v>970</v>
      </c>
      <c r="D426" s="197" t="s">
        <v>971</v>
      </c>
      <c r="E426" s="237"/>
      <c r="F426" s="291">
        <v>101652.03</v>
      </c>
      <c r="G426" s="292"/>
      <c r="H426" s="185"/>
      <c r="I426" s="185"/>
      <c r="J426" s="185"/>
    </row>
    <row r="427" spans="1:10" ht="31.5">
      <c r="A427" s="209">
        <v>37</v>
      </c>
      <c r="B427" s="195" t="s">
        <v>90</v>
      </c>
      <c r="C427" s="196" t="s">
        <v>972</v>
      </c>
      <c r="D427" s="197" t="s">
        <v>973</v>
      </c>
      <c r="E427" s="237"/>
      <c r="F427" s="291">
        <v>130323.11</v>
      </c>
      <c r="G427" s="292"/>
      <c r="H427" s="185"/>
      <c r="I427" s="185"/>
      <c r="J427" s="185"/>
    </row>
    <row r="428" spans="1:10" ht="47.25">
      <c r="A428" s="209">
        <v>37</v>
      </c>
      <c r="B428" s="195" t="s">
        <v>90</v>
      </c>
      <c r="C428" s="196" t="s">
        <v>974</v>
      </c>
      <c r="D428" s="197" t="s">
        <v>975</v>
      </c>
      <c r="E428" s="237"/>
      <c r="F428" s="291">
        <v>156387.73000000001</v>
      </c>
      <c r="G428" s="292"/>
      <c r="H428" s="185"/>
      <c r="I428" s="185"/>
      <c r="J428" s="185"/>
    </row>
    <row r="429" spans="1:10" ht="63">
      <c r="A429" s="209">
        <v>37</v>
      </c>
      <c r="B429" s="195" t="s">
        <v>90</v>
      </c>
      <c r="C429" s="196" t="s">
        <v>976</v>
      </c>
      <c r="D429" s="197" t="s">
        <v>977</v>
      </c>
      <c r="E429" s="237"/>
      <c r="F429" s="291">
        <v>417902.78</v>
      </c>
      <c r="G429" s="292"/>
      <c r="H429" s="185"/>
      <c r="I429" s="185"/>
      <c r="J429" s="185"/>
    </row>
    <row r="430" spans="1:10" ht="31.5">
      <c r="A430" s="209">
        <v>37</v>
      </c>
      <c r="B430" s="195" t="s">
        <v>90</v>
      </c>
      <c r="C430" s="196" t="s">
        <v>978</v>
      </c>
      <c r="D430" s="197" t="s">
        <v>979</v>
      </c>
      <c r="E430" s="237"/>
      <c r="F430" s="291">
        <v>238925.7</v>
      </c>
      <c r="G430" s="292"/>
      <c r="H430" s="185"/>
      <c r="I430" s="185"/>
      <c r="J430" s="185"/>
    </row>
    <row r="431" spans="1:10" ht="47.25">
      <c r="A431" s="209">
        <v>37</v>
      </c>
      <c r="B431" s="195" t="s">
        <v>90</v>
      </c>
      <c r="C431" s="196" t="s">
        <v>980</v>
      </c>
      <c r="D431" s="197" t="s">
        <v>981</v>
      </c>
      <c r="E431" s="237"/>
      <c r="F431" s="291">
        <v>204172.87</v>
      </c>
      <c r="G431" s="292"/>
      <c r="H431" s="185"/>
      <c r="I431" s="185"/>
      <c r="J431" s="185"/>
    </row>
    <row r="432" spans="1:10" ht="31.5">
      <c r="A432" s="209">
        <v>37</v>
      </c>
      <c r="B432" s="195" t="s">
        <v>90</v>
      </c>
      <c r="C432" s="196" t="s">
        <v>1968</v>
      </c>
      <c r="D432" s="197" t="s">
        <v>1969</v>
      </c>
      <c r="E432" s="237"/>
      <c r="F432" s="291">
        <v>125110.19</v>
      </c>
      <c r="G432" s="292"/>
      <c r="H432" s="185"/>
      <c r="I432" s="185"/>
      <c r="J432" s="185"/>
    </row>
    <row r="433" spans="1:10" ht="42" customHeight="1">
      <c r="A433" s="209">
        <v>37</v>
      </c>
      <c r="B433" s="195" t="s">
        <v>90</v>
      </c>
      <c r="C433" s="196" t="s">
        <v>1970</v>
      </c>
      <c r="D433" s="197" t="s">
        <v>1971</v>
      </c>
      <c r="E433" s="237"/>
      <c r="F433" s="291">
        <v>107733.77</v>
      </c>
      <c r="G433" s="292"/>
      <c r="H433" s="185"/>
      <c r="I433" s="185"/>
      <c r="J433" s="185"/>
    </row>
    <row r="434" spans="1:10" ht="47.25">
      <c r="A434" s="209">
        <v>37</v>
      </c>
      <c r="B434" s="195" t="s">
        <v>90</v>
      </c>
      <c r="C434" s="196" t="s">
        <v>1972</v>
      </c>
      <c r="D434" s="197" t="s">
        <v>1973</v>
      </c>
      <c r="E434" s="237"/>
      <c r="F434" s="291">
        <v>93832.639999999999</v>
      </c>
      <c r="G434" s="292"/>
      <c r="H434" s="185"/>
      <c r="I434" s="185"/>
      <c r="J434" s="185"/>
    </row>
    <row r="435" spans="1:10" ht="47.25">
      <c r="A435" s="209">
        <v>37</v>
      </c>
      <c r="B435" s="195" t="s">
        <v>90</v>
      </c>
      <c r="C435" s="196" t="s">
        <v>1974</v>
      </c>
      <c r="D435" s="197" t="s">
        <v>1975</v>
      </c>
      <c r="E435" s="237"/>
      <c r="F435" s="291">
        <v>139880.14000000001</v>
      </c>
      <c r="G435" s="292"/>
      <c r="H435" s="185"/>
      <c r="I435" s="185"/>
      <c r="J435" s="185"/>
    </row>
    <row r="436" spans="1:10" ht="47.25">
      <c r="A436" s="209">
        <v>37</v>
      </c>
      <c r="B436" s="195" t="s">
        <v>90</v>
      </c>
      <c r="C436" s="196" t="s">
        <v>1976</v>
      </c>
      <c r="D436" s="197" t="s">
        <v>1977</v>
      </c>
      <c r="E436" s="237"/>
      <c r="F436" s="291">
        <v>186796.46</v>
      </c>
      <c r="G436" s="292"/>
      <c r="H436" s="185"/>
      <c r="I436" s="185"/>
      <c r="J436" s="185"/>
    </row>
    <row r="437" spans="1:10" ht="47.25">
      <c r="A437" s="209">
        <v>37</v>
      </c>
      <c r="B437" s="195" t="s">
        <v>90</v>
      </c>
      <c r="C437" s="196" t="s">
        <v>2252</v>
      </c>
      <c r="D437" s="197" t="s">
        <v>2253</v>
      </c>
      <c r="E437" s="237"/>
      <c r="F437" s="291">
        <v>603209.82999999996</v>
      </c>
      <c r="G437" s="292"/>
      <c r="H437" s="185"/>
      <c r="I437" s="185"/>
      <c r="J437" s="185"/>
    </row>
    <row r="438" spans="1:10" ht="63">
      <c r="A438" s="209">
        <v>37</v>
      </c>
      <c r="B438" s="195" t="s">
        <v>90</v>
      </c>
      <c r="C438" s="196" t="s">
        <v>2254</v>
      </c>
      <c r="D438" s="197" t="s">
        <v>2255</v>
      </c>
      <c r="E438" s="237"/>
      <c r="F438" s="291">
        <v>541151.21</v>
      </c>
      <c r="G438" s="292"/>
      <c r="H438" s="185"/>
      <c r="I438" s="185"/>
      <c r="J438" s="185"/>
    </row>
    <row r="439" spans="1:10" ht="78.75">
      <c r="A439" s="209">
        <v>37</v>
      </c>
      <c r="B439" s="195" t="s">
        <v>90</v>
      </c>
      <c r="C439" s="196" t="s">
        <v>2256</v>
      </c>
      <c r="D439" s="197" t="s">
        <v>2257</v>
      </c>
      <c r="E439" s="237"/>
      <c r="F439" s="291">
        <v>319395.05</v>
      </c>
      <c r="G439" s="292"/>
      <c r="H439" s="185"/>
      <c r="I439" s="185"/>
      <c r="J439" s="185"/>
    </row>
    <row r="440" spans="1:10" ht="32.25" thickBot="1">
      <c r="A440" s="210">
        <v>38</v>
      </c>
      <c r="B440" s="198" t="s">
        <v>310</v>
      </c>
      <c r="C440" s="199" t="s">
        <v>982</v>
      </c>
      <c r="D440" s="200" t="s">
        <v>1823</v>
      </c>
      <c r="E440" s="238"/>
      <c r="F440" s="293">
        <v>162903.89000000001</v>
      </c>
      <c r="G440" s="294"/>
      <c r="H440" s="185"/>
      <c r="I440" s="185"/>
      <c r="J440" s="185"/>
    </row>
    <row r="441" spans="1:10" ht="16.5">
      <c r="H441" s="185"/>
      <c r="I441" s="185"/>
      <c r="J441" s="185"/>
    </row>
    <row r="442" spans="1:10" ht="16.5">
      <c r="H442" s="185"/>
      <c r="I442" s="185"/>
      <c r="J442" s="185"/>
    </row>
    <row r="443" spans="1:10" ht="16.5">
      <c r="H443" s="185"/>
      <c r="I443" s="185"/>
      <c r="J443" s="185"/>
    </row>
    <row r="447" spans="1:10">
      <c r="B447" s="165">
        <f>5+12+7+1+9+5+12</f>
        <v>51</v>
      </c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2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9"/>
  <sheetViews>
    <sheetView view="pageBreakPreview" zoomScale="90" zoomScaleNormal="100" zoomScaleSheetLayoutView="90" workbookViewId="0">
      <pane ySplit="4" topLeftCell="A46" activePane="bottomLeft" state="frozen"/>
      <selection pane="bottomLeft" activeCell="E5" sqref="E5:G209"/>
    </sheetView>
  </sheetViews>
  <sheetFormatPr defaultRowHeight="15.75"/>
  <cols>
    <col min="1" max="1" width="8.7109375" style="58" customWidth="1"/>
    <col min="2" max="2" width="27.140625" style="57" customWidth="1"/>
    <col min="3" max="3" width="12" style="58" customWidth="1"/>
    <col min="4" max="4" width="50.85546875" style="52" customWidth="1"/>
    <col min="5" max="7" width="14.85546875" style="53" customWidth="1"/>
    <col min="8" max="8" width="9.7109375" style="53" customWidth="1"/>
    <col min="9" max="11" width="11.7109375" style="52" customWidth="1"/>
    <col min="12" max="16" width="9.7109375" style="52" customWidth="1"/>
    <col min="17" max="27" width="9.7109375" style="48" customWidth="1"/>
    <col min="28" max="28" width="13.5703125" style="49" customWidth="1"/>
    <col min="29" max="29" width="11.28515625" style="49" customWidth="1"/>
    <col min="30" max="30" width="10.85546875" style="49" customWidth="1"/>
    <col min="31" max="31" width="11" style="50" customWidth="1"/>
    <col min="32" max="32" width="9.140625" style="49"/>
    <col min="33" max="33" width="8.7109375" style="142" customWidth="1"/>
    <col min="34" max="34" width="14.140625" style="51" customWidth="1"/>
    <col min="35" max="264" width="9.140625" style="48"/>
    <col min="265" max="265" width="5" style="48" customWidth="1"/>
    <col min="266" max="266" width="46.85546875" style="48" customWidth="1"/>
    <col min="267" max="267" width="12.140625" style="48" customWidth="1"/>
    <col min="268" max="268" width="13.85546875" style="48" customWidth="1"/>
    <col min="269" max="269" width="14.5703125" style="48" customWidth="1"/>
    <col min="270" max="271" width="18.28515625" style="48" customWidth="1"/>
    <col min="272" max="272" width="22.140625" style="48" customWidth="1"/>
    <col min="273" max="273" width="43.5703125" style="48" customWidth="1"/>
    <col min="274" max="275" width="9.140625" style="48"/>
    <col min="276" max="276" width="7.5703125" style="48" customWidth="1"/>
    <col min="277" max="520" width="9.140625" style="48"/>
    <col min="521" max="521" width="5" style="48" customWidth="1"/>
    <col min="522" max="522" width="46.85546875" style="48" customWidth="1"/>
    <col min="523" max="523" width="12.140625" style="48" customWidth="1"/>
    <col min="524" max="524" width="13.85546875" style="48" customWidth="1"/>
    <col min="525" max="525" width="14.5703125" style="48" customWidth="1"/>
    <col min="526" max="527" width="18.28515625" style="48" customWidth="1"/>
    <col min="528" max="528" width="22.140625" style="48" customWidth="1"/>
    <col min="529" max="529" width="43.5703125" style="48" customWidth="1"/>
    <col min="530" max="531" width="9.140625" style="48"/>
    <col min="532" max="532" width="7.5703125" style="48" customWidth="1"/>
    <col min="533" max="776" width="9.140625" style="48"/>
    <col min="777" max="777" width="5" style="48" customWidth="1"/>
    <col min="778" max="778" width="46.85546875" style="48" customWidth="1"/>
    <col min="779" max="779" width="12.140625" style="48" customWidth="1"/>
    <col min="780" max="780" width="13.85546875" style="48" customWidth="1"/>
    <col min="781" max="781" width="14.5703125" style="48" customWidth="1"/>
    <col min="782" max="783" width="18.28515625" style="48" customWidth="1"/>
    <col min="784" max="784" width="22.140625" style="48" customWidth="1"/>
    <col min="785" max="785" width="43.5703125" style="48" customWidth="1"/>
    <col min="786" max="787" width="9.140625" style="48"/>
    <col min="788" max="788" width="7.5703125" style="48" customWidth="1"/>
    <col min="789" max="1032" width="9.140625" style="48"/>
    <col min="1033" max="1033" width="5" style="48" customWidth="1"/>
    <col min="1034" max="1034" width="46.85546875" style="48" customWidth="1"/>
    <col min="1035" max="1035" width="12.140625" style="48" customWidth="1"/>
    <col min="1036" max="1036" width="13.85546875" style="48" customWidth="1"/>
    <col min="1037" max="1037" width="14.5703125" style="48" customWidth="1"/>
    <col min="1038" max="1039" width="18.28515625" style="48" customWidth="1"/>
    <col min="1040" max="1040" width="22.140625" style="48" customWidth="1"/>
    <col min="1041" max="1041" width="43.5703125" style="48" customWidth="1"/>
    <col min="1042" max="1043" width="9.140625" style="48"/>
    <col min="1044" max="1044" width="7.5703125" style="48" customWidth="1"/>
    <col min="1045" max="1288" width="9.140625" style="48"/>
    <col min="1289" max="1289" width="5" style="48" customWidth="1"/>
    <col min="1290" max="1290" width="46.85546875" style="48" customWidth="1"/>
    <col min="1291" max="1291" width="12.140625" style="48" customWidth="1"/>
    <col min="1292" max="1292" width="13.85546875" style="48" customWidth="1"/>
    <col min="1293" max="1293" width="14.5703125" style="48" customWidth="1"/>
    <col min="1294" max="1295" width="18.28515625" style="48" customWidth="1"/>
    <col min="1296" max="1296" width="22.140625" style="48" customWidth="1"/>
    <col min="1297" max="1297" width="43.5703125" style="48" customWidth="1"/>
    <col min="1298" max="1299" width="9.140625" style="48"/>
    <col min="1300" max="1300" width="7.5703125" style="48" customWidth="1"/>
    <col min="1301" max="1544" width="9.140625" style="48"/>
    <col min="1545" max="1545" width="5" style="48" customWidth="1"/>
    <col min="1546" max="1546" width="46.85546875" style="48" customWidth="1"/>
    <col min="1547" max="1547" width="12.140625" style="48" customWidth="1"/>
    <col min="1548" max="1548" width="13.85546875" style="48" customWidth="1"/>
    <col min="1549" max="1549" width="14.5703125" style="48" customWidth="1"/>
    <col min="1550" max="1551" width="18.28515625" style="48" customWidth="1"/>
    <col min="1552" max="1552" width="22.140625" style="48" customWidth="1"/>
    <col min="1553" max="1553" width="43.5703125" style="48" customWidth="1"/>
    <col min="1554" max="1555" width="9.140625" style="48"/>
    <col min="1556" max="1556" width="7.5703125" style="48" customWidth="1"/>
    <col min="1557" max="1800" width="9.140625" style="48"/>
    <col min="1801" max="1801" width="5" style="48" customWidth="1"/>
    <col min="1802" max="1802" width="46.85546875" style="48" customWidth="1"/>
    <col min="1803" max="1803" width="12.140625" style="48" customWidth="1"/>
    <col min="1804" max="1804" width="13.85546875" style="48" customWidth="1"/>
    <col min="1805" max="1805" width="14.5703125" style="48" customWidth="1"/>
    <col min="1806" max="1807" width="18.28515625" style="48" customWidth="1"/>
    <col min="1808" max="1808" width="22.140625" style="48" customWidth="1"/>
    <col min="1809" max="1809" width="43.5703125" style="48" customWidth="1"/>
    <col min="1810" max="1811" width="9.140625" style="48"/>
    <col min="1812" max="1812" width="7.5703125" style="48" customWidth="1"/>
    <col min="1813" max="2056" width="9.140625" style="48"/>
    <col min="2057" max="2057" width="5" style="48" customWidth="1"/>
    <col min="2058" max="2058" width="46.85546875" style="48" customWidth="1"/>
    <col min="2059" max="2059" width="12.140625" style="48" customWidth="1"/>
    <col min="2060" max="2060" width="13.85546875" style="48" customWidth="1"/>
    <col min="2061" max="2061" width="14.5703125" style="48" customWidth="1"/>
    <col min="2062" max="2063" width="18.28515625" style="48" customWidth="1"/>
    <col min="2064" max="2064" width="22.140625" style="48" customWidth="1"/>
    <col min="2065" max="2065" width="43.5703125" style="48" customWidth="1"/>
    <col min="2066" max="2067" width="9.140625" style="48"/>
    <col min="2068" max="2068" width="7.5703125" style="48" customWidth="1"/>
    <col min="2069" max="2312" width="9.140625" style="48"/>
    <col min="2313" max="2313" width="5" style="48" customWidth="1"/>
    <col min="2314" max="2314" width="46.85546875" style="48" customWidth="1"/>
    <col min="2315" max="2315" width="12.140625" style="48" customWidth="1"/>
    <col min="2316" max="2316" width="13.85546875" style="48" customWidth="1"/>
    <col min="2317" max="2317" width="14.5703125" style="48" customWidth="1"/>
    <col min="2318" max="2319" width="18.28515625" style="48" customWidth="1"/>
    <col min="2320" max="2320" width="22.140625" style="48" customWidth="1"/>
    <col min="2321" max="2321" width="43.5703125" style="48" customWidth="1"/>
    <col min="2322" max="2323" width="9.140625" style="48"/>
    <col min="2324" max="2324" width="7.5703125" style="48" customWidth="1"/>
    <col min="2325" max="2568" width="9.140625" style="48"/>
    <col min="2569" max="2569" width="5" style="48" customWidth="1"/>
    <col min="2570" max="2570" width="46.85546875" style="48" customWidth="1"/>
    <col min="2571" max="2571" width="12.140625" style="48" customWidth="1"/>
    <col min="2572" max="2572" width="13.85546875" style="48" customWidth="1"/>
    <col min="2573" max="2573" width="14.5703125" style="48" customWidth="1"/>
    <col min="2574" max="2575" width="18.28515625" style="48" customWidth="1"/>
    <col min="2576" max="2576" width="22.140625" style="48" customWidth="1"/>
    <col min="2577" max="2577" width="43.5703125" style="48" customWidth="1"/>
    <col min="2578" max="2579" width="9.140625" style="48"/>
    <col min="2580" max="2580" width="7.5703125" style="48" customWidth="1"/>
    <col min="2581" max="2824" width="9.140625" style="48"/>
    <col min="2825" max="2825" width="5" style="48" customWidth="1"/>
    <col min="2826" max="2826" width="46.85546875" style="48" customWidth="1"/>
    <col min="2827" max="2827" width="12.140625" style="48" customWidth="1"/>
    <col min="2828" max="2828" width="13.85546875" style="48" customWidth="1"/>
    <col min="2829" max="2829" width="14.5703125" style="48" customWidth="1"/>
    <col min="2830" max="2831" width="18.28515625" style="48" customWidth="1"/>
    <col min="2832" max="2832" width="22.140625" style="48" customWidth="1"/>
    <col min="2833" max="2833" width="43.5703125" style="48" customWidth="1"/>
    <col min="2834" max="2835" width="9.140625" style="48"/>
    <col min="2836" max="2836" width="7.5703125" style="48" customWidth="1"/>
    <col min="2837" max="3080" width="9.140625" style="48"/>
    <col min="3081" max="3081" width="5" style="48" customWidth="1"/>
    <col min="3082" max="3082" width="46.85546875" style="48" customWidth="1"/>
    <col min="3083" max="3083" width="12.140625" style="48" customWidth="1"/>
    <col min="3084" max="3084" width="13.85546875" style="48" customWidth="1"/>
    <col min="3085" max="3085" width="14.5703125" style="48" customWidth="1"/>
    <col min="3086" max="3087" width="18.28515625" style="48" customWidth="1"/>
    <col min="3088" max="3088" width="22.140625" style="48" customWidth="1"/>
    <col min="3089" max="3089" width="43.5703125" style="48" customWidth="1"/>
    <col min="3090" max="3091" width="9.140625" style="48"/>
    <col min="3092" max="3092" width="7.5703125" style="48" customWidth="1"/>
    <col min="3093" max="3336" width="9.140625" style="48"/>
    <col min="3337" max="3337" width="5" style="48" customWidth="1"/>
    <col min="3338" max="3338" width="46.85546875" style="48" customWidth="1"/>
    <col min="3339" max="3339" width="12.140625" style="48" customWidth="1"/>
    <col min="3340" max="3340" width="13.85546875" style="48" customWidth="1"/>
    <col min="3341" max="3341" width="14.5703125" style="48" customWidth="1"/>
    <col min="3342" max="3343" width="18.28515625" style="48" customWidth="1"/>
    <col min="3344" max="3344" width="22.140625" style="48" customWidth="1"/>
    <col min="3345" max="3345" width="43.5703125" style="48" customWidth="1"/>
    <col min="3346" max="3347" width="9.140625" style="48"/>
    <col min="3348" max="3348" width="7.5703125" style="48" customWidth="1"/>
    <col min="3349" max="3592" width="9.140625" style="48"/>
    <col min="3593" max="3593" width="5" style="48" customWidth="1"/>
    <col min="3594" max="3594" width="46.85546875" style="48" customWidth="1"/>
    <col min="3595" max="3595" width="12.140625" style="48" customWidth="1"/>
    <col min="3596" max="3596" width="13.85546875" style="48" customWidth="1"/>
    <col min="3597" max="3597" width="14.5703125" style="48" customWidth="1"/>
    <col min="3598" max="3599" width="18.28515625" style="48" customWidth="1"/>
    <col min="3600" max="3600" width="22.140625" style="48" customWidth="1"/>
    <col min="3601" max="3601" width="43.5703125" style="48" customWidth="1"/>
    <col min="3602" max="3603" width="9.140625" style="48"/>
    <col min="3604" max="3604" width="7.5703125" style="48" customWidth="1"/>
    <col min="3605" max="3848" width="9.140625" style="48"/>
    <col min="3849" max="3849" width="5" style="48" customWidth="1"/>
    <col min="3850" max="3850" width="46.85546875" style="48" customWidth="1"/>
    <col min="3851" max="3851" width="12.140625" style="48" customWidth="1"/>
    <col min="3852" max="3852" width="13.85546875" style="48" customWidth="1"/>
    <col min="3853" max="3853" width="14.5703125" style="48" customWidth="1"/>
    <col min="3854" max="3855" width="18.28515625" style="48" customWidth="1"/>
    <col min="3856" max="3856" width="22.140625" style="48" customWidth="1"/>
    <col min="3857" max="3857" width="43.5703125" style="48" customWidth="1"/>
    <col min="3858" max="3859" width="9.140625" style="48"/>
    <col min="3860" max="3860" width="7.5703125" style="48" customWidth="1"/>
    <col min="3861" max="4104" width="9.140625" style="48"/>
    <col min="4105" max="4105" width="5" style="48" customWidth="1"/>
    <col min="4106" max="4106" width="46.85546875" style="48" customWidth="1"/>
    <col min="4107" max="4107" width="12.140625" style="48" customWidth="1"/>
    <col min="4108" max="4108" width="13.85546875" style="48" customWidth="1"/>
    <col min="4109" max="4109" width="14.5703125" style="48" customWidth="1"/>
    <col min="4110" max="4111" width="18.28515625" style="48" customWidth="1"/>
    <col min="4112" max="4112" width="22.140625" style="48" customWidth="1"/>
    <col min="4113" max="4113" width="43.5703125" style="48" customWidth="1"/>
    <col min="4114" max="4115" width="9.140625" style="48"/>
    <col min="4116" max="4116" width="7.5703125" style="48" customWidth="1"/>
    <col min="4117" max="4360" width="9.140625" style="48"/>
    <col min="4361" max="4361" width="5" style="48" customWidth="1"/>
    <col min="4362" max="4362" width="46.85546875" style="48" customWidth="1"/>
    <col min="4363" max="4363" width="12.140625" style="48" customWidth="1"/>
    <col min="4364" max="4364" width="13.85546875" style="48" customWidth="1"/>
    <col min="4365" max="4365" width="14.5703125" style="48" customWidth="1"/>
    <col min="4366" max="4367" width="18.28515625" style="48" customWidth="1"/>
    <col min="4368" max="4368" width="22.140625" style="48" customWidth="1"/>
    <col min="4369" max="4369" width="43.5703125" style="48" customWidth="1"/>
    <col min="4370" max="4371" width="9.140625" style="48"/>
    <col min="4372" max="4372" width="7.5703125" style="48" customWidth="1"/>
    <col min="4373" max="4616" width="9.140625" style="48"/>
    <col min="4617" max="4617" width="5" style="48" customWidth="1"/>
    <col min="4618" max="4618" width="46.85546875" style="48" customWidth="1"/>
    <col min="4619" max="4619" width="12.140625" style="48" customWidth="1"/>
    <col min="4620" max="4620" width="13.85546875" style="48" customWidth="1"/>
    <col min="4621" max="4621" width="14.5703125" style="48" customWidth="1"/>
    <col min="4622" max="4623" width="18.28515625" style="48" customWidth="1"/>
    <col min="4624" max="4624" width="22.140625" style="48" customWidth="1"/>
    <col min="4625" max="4625" width="43.5703125" style="48" customWidth="1"/>
    <col min="4626" max="4627" width="9.140625" style="48"/>
    <col min="4628" max="4628" width="7.5703125" style="48" customWidth="1"/>
    <col min="4629" max="4872" width="9.140625" style="48"/>
    <col min="4873" max="4873" width="5" style="48" customWidth="1"/>
    <col min="4874" max="4874" width="46.85546875" style="48" customWidth="1"/>
    <col min="4875" max="4875" width="12.140625" style="48" customWidth="1"/>
    <col min="4876" max="4876" width="13.85546875" style="48" customWidth="1"/>
    <col min="4877" max="4877" width="14.5703125" style="48" customWidth="1"/>
    <col min="4878" max="4879" width="18.28515625" style="48" customWidth="1"/>
    <col min="4880" max="4880" width="22.140625" style="48" customWidth="1"/>
    <col min="4881" max="4881" width="43.5703125" style="48" customWidth="1"/>
    <col min="4882" max="4883" width="9.140625" style="48"/>
    <col min="4884" max="4884" width="7.5703125" style="48" customWidth="1"/>
    <col min="4885" max="5128" width="9.140625" style="48"/>
    <col min="5129" max="5129" width="5" style="48" customWidth="1"/>
    <col min="5130" max="5130" width="46.85546875" style="48" customWidth="1"/>
    <col min="5131" max="5131" width="12.140625" style="48" customWidth="1"/>
    <col min="5132" max="5132" width="13.85546875" style="48" customWidth="1"/>
    <col min="5133" max="5133" width="14.5703125" style="48" customWidth="1"/>
    <col min="5134" max="5135" width="18.28515625" style="48" customWidth="1"/>
    <col min="5136" max="5136" width="22.140625" style="48" customWidth="1"/>
    <col min="5137" max="5137" width="43.5703125" style="48" customWidth="1"/>
    <col min="5138" max="5139" width="9.140625" style="48"/>
    <col min="5140" max="5140" width="7.5703125" style="48" customWidth="1"/>
    <col min="5141" max="5384" width="9.140625" style="48"/>
    <col min="5385" max="5385" width="5" style="48" customWidth="1"/>
    <col min="5386" max="5386" width="46.85546875" style="48" customWidth="1"/>
    <col min="5387" max="5387" width="12.140625" style="48" customWidth="1"/>
    <col min="5388" max="5388" width="13.85546875" style="48" customWidth="1"/>
    <col min="5389" max="5389" width="14.5703125" style="48" customWidth="1"/>
    <col min="5390" max="5391" width="18.28515625" style="48" customWidth="1"/>
    <col min="5392" max="5392" width="22.140625" style="48" customWidth="1"/>
    <col min="5393" max="5393" width="43.5703125" style="48" customWidth="1"/>
    <col min="5394" max="5395" width="9.140625" style="48"/>
    <col min="5396" max="5396" width="7.5703125" style="48" customWidth="1"/>
    <col min="5397" max="5640" width="9.140625" style="48"/>
    <col min="5641" max="5641" width="5" style="48" customWidth="1"/>
    <col min="5642" max="5642" width="46.85546875" style="48" customWidth="1"/>
    <col min="5643" max="5643" width="12.140625" style="48" customWidth="1"/>
    <col min="5644" max="5644" width="13.85546875" style="48" customWidth="1"/>
    <col min="5645" max="5645" width="14.5703125" style="48" customWidth="1"/>
    <col min="5646" max="5647" width="18.28515625" style="48" customWidth="1"/>
    <col min="5648" max="5648" width="22.140625" style="48" customWidth="1"/>
    <col min="5649" max="5649" width="43.5703125" style="48" customWidth="1"/>
    <col min="5650" max="5651" width="9.140625" style="48"/>
    <col min="5652" max="5652" width="7.5703125" style="48" customWidth="1"/>
    <col min="5653" max="5896" width="9.140625" style="48"/>
    <col min="5897" max="5897" width="5" style="48" customWidth="1"/>
    <col min="5898" max="5898" width="46.85546875" style="48" customWidth="1"/>
    <col min="5899" max="5899" width="12.140625" style="48" customWidth="1"/>
    <col min="5900" max="5900" width="13.85546875" style="48" customWidth="1"/>
    <col min="5901" max="5901" width="14.5703125" style="48" customWidth="1"/>
    <col min="5902" max="5903" width="18.28515625" style="48" customWidth="1"/>
    <col min="5904" max="5904" width="22.140625" style="48" customWidth="1"/>
    <col min="5905" max="5905" width="43.5703125" style="48" customWidth="1"/>
    <col min="5906" max="5907" width="9.140625" style="48"/>
    <col min="5908" max="5908" width="7.5703125" style="48" customWidth="1"/>
    <col min="5909" max="6152" width="9.140625" style="48"/>
    <col min="6153" max="6153" width="5" style="48" customWidth="1"/>
    <col min="6154" max="6154" width="46.85546875" style="48" customWidth="1"/>
    <col min="6155" max="6155" width="12.140625" style="48" customWidth="1"/>
    <col min="6156" max="6156" width="13.85546875" style="48" customWidth="1"/>
    <col min="6157" max="6157" width="14.5703125" style="48" customWidth="1"/>
    <col min="6158" max="6159" width="18.28515625" style="48" customWidth="1"/>
    <col min="6160" max="6160" width="22.140625" style="48" customWidth="1"/>
    <col min="6161" max="6161" width="43.5703125" style="48" customWidth="1"/>
    <col min="6162" max="6163" width="9.140625" style="48"/>
    <col min="6164" max="6164" width="7.5703125" style="48" customWidth="1"/>
    <col min="6165" max="6408" width="9.140625" style="48"/>
    <col min="6409" max="6409" width="5" style="48" customWidth="1"/>
    <col min="6410" max="6410" width="46.85546875" style="48" customWidth="1"/>
    <col min="6411" max="6411" width="12.140625" style="48" customWidth="1"/>
    <col min="6412" max="6412" width="13.85546875" style="48" customWidth="1"/>
    <col min="6413" max="6413" width="14.5703125" style="48" customWidth="1"/>
    <col min="6414" max="6415" width="18.28515625" style="48" customWidth="1"/>
    <col min="6416" max="6416" width="22.140625" style="48" customWidth="1"/>
    <col min="6417" max="6417" width="43.5703125" style="48" customWidth="1"/>
    <col min="6418" max="6419" width="9.140625" style="48"/>
    <col min="6420" max="6420" width="7.5703125" style="48" customWidth="1"/>
    <col min="6421" max="6664" width="9.140625" style="48"/>
    <col min="6665" max="6665" width="5" style="48" customWidth="1"/>
    <col min="6666" max="6666" width="46.85546875" style="48" customWidth="1"/>
    <col min="6667" max="6667" width="12.140625" style="48" customWidth="1"/>
    <col min="6668" max="6668" width="13.85546875" style="48" customWidth="1"/>
    <col min="6669" max="6669" width="14.5703125" style="48" customWidth="1"/>
    <col min="6670" max="6671" width="18.28515625" style="48" customWidth="1"/>
    <col min="6672" max="6672" width="22.140625" style="48" customWidth="1"/>
    <col min="6673" max="6673" width="43.5703125" style="48" customWidth="1"/>
    <col min="6674" max="6675" width="9.140625" style="48"/>
    <col min="6676" max="6676" width="7.5703125" style="48" customWidth="1"/>
    <col min="6677" max="6920" width="9.140625" style="48"/>
    <col min="6921" max="6921" width="5" style="48" customWidth="1"/>
    <col min="6922" max="6922" width="46.85546875" style="48" customWidth="1"/>
    <col min="6923" max="6923" width="12.140625" style="48" customWidth="1"/>
    <col min="6924" max="6924" width="13.85546875" style="48" customWidth="1"/>
    <col min="6925" max="6925" width="14.5703125" style="48" customWidth="1"/>
    <col min="6926" max="6927" width="18.28515625" style="48" customWidth="1"/>
    <col min="6928" max="6928" width="22.140625" style="48" customWidth="1"/>
    <col min="6929" max="6929" width="43.5703125" style="48" customWidth="1"/>
    <col min="6930" max="6931" width="9.140625" style="48"/>
    <col min="6932" max="6932" width="7.5703125" style="48" customWidth="1"/>
    <col min="6933" max="7176" width="9.140625" style="48"/>
    <col min="7177" max="7177" width="5" style="48" customWidth="1"/>
    <col min="7178" max="7178" width="46.85546875" style="48" customWidth="1"/>
    <col min="7179" max="7179" width="12.140625" style="48" customWidth="1"/>
    <col min="7180" max="7180" width="13.85546875" style="48" customWidth="1"/>
    <col min="7181" max="7181" width="14.5703125" style="48" customWidth="1"/>
    <col min="7182" max="7183" width="18.28515625" style="48" customWidth="1"/>
    <col min="7184" max="7184" width="22.140625" style="48" customWidth="1"/>
    <col min="7185" max="7185" width="43.5703125" style="48" customWidth="1"/>
    <col min="7186" max="7187" width="9.140625" style="48"/>
    <col min="7188" max="7188" width="7.5703125" style="48" customWidth="1"/>
    <col min="7189" max="7432" width="9.140625" style="48"/>
    <col min="7433" max="7433" width="5" style="48" customWidth="1"/>
    <col min="7434" max="7434" width="46.85546875" style="48" customWidth="1"/>
    <col min="7435" max="7435" width="12.140625" style="48" customWidth="1"/>
    <col min="7436" max="7436" width="13.85546875" style="48" customWidth="1"/>
    <col min="7437" max="7437" width="14.5703125" style="48" customWidth="1"/>
    <col min="7438" max="7439" width="18.28515625" style="48" customWidth="1"/>
    <col min="7440" max="7440" width="22.140625" style="48" customWidth="1"/>
    <col min="7441" max="7441" width="43.5703125" style="48" customWidth="1"/>
    <col min="7442" max="7443" width="9.140625" style="48"/>
    <col min="7444" max="7444" width="7.5703125" style="48" customWidth="1"/>
    <col min="7445" max="7688" width="9.140625" style="48"/>
    <col min="7689" max="7689" width="5" style="48" customWidth="1"/>
    <col min="7690" max="7690" width="46.85546875" style="48" customWidth="1"/>
    <col min="7691" max="7691" width="12.140625" style="48" customWidth="1"/>
    <col min="7692" max="7692" width="13.85546875" style="48" customWidth="1"/>
    <col min="7693" max="7693" width="14.5703125" style="48" customWidth="1"/>
    <col min="7694" max="7695" width="18.28515625" style="48" customWidth="1"/>
    <col min="7696" max="7696" width="22.140625" style="48" customWidth="1"/>
    <col min="7697" max="7697" width="43.5703125" style="48" customWidth="1"/>
    <col min="7698" max="7699" width="9.140625" style="48"/>
    <col min="7700" max="7700" width="7.5703125" style="48" customWidth="1"/>
    <col min="7701" max="7944" width="9.140625" style="48"/>
    <col min="7945" max="7945" width="5" style="48" customWidth="1"/>
    <col min="7946" max="7946" width="46.85546875" style="48" customWidth="1"/>
    <col min="7947" max="7947" width="12.140625" style="48" customWidth="1"/>
    <col min="7948" max="7948" width="13.85546875" style="48" customWidth="1"/>
    <col min="7949" max="7949" width="14.5703125" style="48" customWidth="1"/>
    <col min="7950" max="7951" width="18.28515625" style="48" customWidth="1"/>
    <col min="7952" max="7952" width="22.140625" style="48" customWidth="1"/>
    <col min="7953" max="7953" width="43.5703125" style="48" customWidth="1"/>
    <col min="7954" max="7955" width="9.140625" style="48"/>
    <col min="7956" max="7956" width="7.5703125" style="48" customWidth="1"/>
    <col min="7957" max="8200" width="9.140625" style="48"/>
    <col min="8201" max="8201" width="5" style="48" customWidth="1"/>
    <col min="8202" max="8202" width="46.85546875" style="48" customWidth="1"/>
    <col min="8203" max="8203" width="12.140625" style="48" customWidth="1"/>
    <col min="8204" max="8204" width="13.85546875" style="48" customWidth="1"/>
    <col min="8205" max="8205" width="14.5703125" style="48" customWidth="1"/>
    <col min="8206" max="8207" width="18.28515625" style="48" customWidth="1"/>
    <col min="8208" max="8208" width="22.140625" style="48" customWidth="1"/>
    <col min="8209" max="8209" width="43.5703125" style="48" customWidth="1"/>
    <col min="8210" max="8211" width="9.140625" style="48"/>
    <col min="8212" max="8212" width="7.5703125" style="48" customWidth="1"/>
    <col min="8213" max="8456" width="9.140625" style="48"/>
    <col min="8457" max="8457" width="5" style="48" customWidth="1"/>
    <col min="8458" max="8458" width="46.85546875" style="48" customWidth="1"/>
    <col min="8459" max="8459" width="12.140625" style="48" customWidth="1"/>
    <col min="8460" max="8460" width="13.85546875" style="48" customWidth="1"/>
    <col min="8461" max="8461" width="14.5703125" style="48" customWidth="1"/>
    <col min="8462" max="8463" width="18.28515625" style="48" customWidth="1"/>
    <col min="8464" max="8464" width="22.140625" style="48" customWidth="1"/>
    <col min="8465" max="8465" width="43.5703125" style="48" customWidth="1"/>
    <col min="8466" max="8467" width="9.140625" style="48"/>
    <col min="8468" max="8468" width="7.5703125" style="48" customWidth="1"/>
    <col min="8469" max="8712" width="9.140625" style="48"/>
    <col min="8713" max="8713" width="5" style="48" customWidth="1"/>
    <col min="8714" max="8714" width="46.85546875" style="48" customWidth="1"/>
    <col min="8715" max="8715" width="12.140625" style="48" customWidth="1"/>
    <col min="8716" max="8716" width="13.85546875" style="48" customWidth="1"/>
    <col min="8717" max="8717" width="14.5703125" style="48" customWidth="1"/>
    <col min="8718" max="8719" width="18.28515625" style="48" customWidth="1"/>
    <col min="8720" max="8720" width="22.140625" style="48" customWidth="1"/>
    <col min="8721" max="8721" width="43.5703125" style="48" customWidth="1"/>
    <col min="8722" max="8723" width="9.140625" style="48"/>
    <col min="8724" max="8724" width="7.5703125" style="48" customWidth="1"/>
    <col min="8725" max="8968" width="9.140625" style="48"/>
    <col min="8969" max="8969" width="5" style="48" customWidth="1"/>
    <col min="8970" max="8970" width="46.85546875" style="48" customWidth="1"/>
    <col min="8971" max="8971" width="12.140625" style="48" customWidth="1"/>
    <col min="8972" max="8972" width="13.85546875" style="48" customWidth="1"/>
    <col min="8973" max="8973" width="14.5703125" style="48" customWidth="1"/>
    <col min="8974" max="8975" width="18.28515625" style="48" customWidth="1"/>
    <col min="8976" max="8976" width="22.140625" style="48" customWidth="1"/>
    <col min="8977" max="8977" width="43.5703125" style="48" customWidth="1"/>
    <col min="8978" max="8979" width="9.140625" style="48"/>
    <col min="8980" max="8980" width="7.5703125" style="48" customWidth="1"/>
    <col min="8981" max="9224" width="9.140625" style="48"/>
    <col min="9225" max="9225" width="5" style="48" customWidth="1"/>
    <col min="9226" max="9226" width="46.85546875" style="48" customWidth="1"/>
    <col min="9227" max="9227" width="12.140625" style="48" customWidth="1"/>
    <col min="9228" max="9228" width="13.85546875" style="48" customWidth="1"/>
    <col min="9229" max="9229" width="14.5703125" style="48" customWidth="1"/>
    <col min="9230" max="9231" width="18.28515625" style="48" customWidth="1"/>
    <col min="9232" max="9232" width="22.140625" style="48" customWidth="1"/>
    <col min="9233" max="9233" width="43.5703125" style="48" customWidth="1"/>
    <col min="9234" max="9235" width="9.140625" style="48"/>
    <col min="9236" max="9236" width="7.5703125" style="48" customWidth="1"/>
    <col min="9237" max="9480" width="9.140625" style="48"/>
    <col min="9481" max="9481" width="5" style="48" customWidth="1"/>
    <col min="9482" max="9482" width="46.85546875" style="48" customWidth="1"/>
    <col min="9483" max="9483" width="12.140625" style="48" customWidth="1"/>
    <col min="9484" max="9484" width="13.85546875" style="48" customWidth="1"/>
    <col min="9485" max="9485" width="14.5703125" style="48" customWidth="1"/>
    <col min="9486" max="9487" width="18.28515625" style="48" customWidth="1"/>
    <col min="9488" max="9488" width="22.140625" style="48" customWidth="1"/>
    <col min="9489" max="9489" width="43.5703125" style="48" customWidth="1"/>
    <col min="9490" max="9491" width="9.140625" style="48"/>
    <col min="9492" max="9492" width="7.5703125" style="48" customWidth="1"/>
    <col min="9493" max="9736" width="9.140625" style="48"/>
    <col min="9737" max="9737" width="5" style="48" customWidth="1"/>
    <col min="9738" max="9738" width="46.85546875" style="48" customWidth="1"/>
    <col min="9739" max="9739" width="12.140625" style="48" customWidth="1"/>
    <col min="9740" max="9740" width="13.85546875" style="48" customWidth="1"/>
    <col min="9741" max="9741" width="14.5703125" style="48" customWidth="1"/>
    <col min="9742" max="9743" width="18.28515625" style="48" customWidth="1"/>
    <col min="9744" max="9744" width="22.140625" style="48" customWidth="1"/>
    <col min="9745" max="9745" width="43.5703125" style="48" customWidth="1"/>
    <col min="9746" max="9747" width="9.140625" style="48"/>
    <col min="9748" max="9748" width="7.5703125" style="48" customWidth="1"/>
    <col min="9749" max="9992" width="9.140625" style="48"/>
    <col min="9993" max="9993" width="5" style="48" customWidth="1"/>
    <col min="9994" max="9994" width="46.85546875" style="48" customWidth="1"/>
    <col min="9995" max="9995" width="12.140625" style="48" customWidth="1"/>
    <col min="9996" max="9996" width="13.85546875" style="48" customWidth="1"/>
    <col min="9997" max="9997" width="14.5703125" style="48" customWidth="1"/>
    <col min="9998" max="9999" width="18.28515625" style="48" customWidth="1"/>
    <col min="10000" max="10000" width="22.140625" style="48" customWidth="1"/>
    <col min="10001" max="10001" width="43.5703125" style="48" customWidth="1"/>
    <col min="10002" max="10003" width="9.140625" style="48"/>
    <col min="10004" max="10004" width="7.5703125" style="48" customWidth="1"/>
    <col min="10005" max="10248" width="9.140625" style="48"/>
    <col min="10249" max="10249" width="5" style="48" customWidth="1"/>
    <col min="10250" max="10250" width="46.85546875" style="48" customWidth="1"/>
    <col min="10251" max="10251" width="12.140625" style="48" customWidth="1"/>
    <col min="10252" max="10252" width="13.85546875" style="48" customWidth="1"/>
    <col min="10253" max="10253" width="14.5703125" style="48" customWidth="1"/>
    <col min="10254" max="10255" width="18.28515625" style="48" customWidth="1"/>
    <col min="10256" max="10256" width="22.140625" style="48" customWidth="1"/>
    <col min="10257" max="10257" width="43.5703125" style="48" customWidth="1"/>
    <col min="10258" max="10259" width="9.140625" style="48"/>
    <col min="10260" max="10260" width="7.5703125" style="48" customWidth="1"/>
    <col min="10261" max="10504" width="9.140625" style="48"/>
    <col min="10505" max="10505" width="5" style="48" customWidth="1"/>
    <col min="10506" max="10506" width="46.85546875" style="48" customWidth="1"/>
    <col min="10507" max="10507" width="12.140625" style="48" customWidth="1"/>
    <col min="10508" max="10508" width="13.85546875" style="48" customWidth="1"/>
    <col min="10509" max="10509" width="14.5703125" style="48" customWidth="1"/>
    <col min="10510" max="10511" width="18.28515625" style="48" customWidth="1"/>
    <col min="10512" max="10512" width="22.140625" style="48" customWidth="1"/>
    <col min="10513" max="10513" width="43.5703125" style="48" customWidth="1"/>
    <col min="10514" max="10515" width="9.140625" style="48"/>
    <col min="10516" max="10516" width="7.5703125" style="48" customWidth="1"/>
    <col min="10517" max="10760" width="9.140625" style="48"/>
    <col min="10761" max="10761" width="5" style="48" customWidth="1"/>
    <col min="10762" max="10762" width="46.85546875" style="48" customWidth="1"/>
    <col min="10763" max="10763" width="12.140625" style="48" customWidth="1"/>
    <col min="10764" max="10764" width="13.85546875" style="48" customWidth="1"/>
    <col min="10765" max="10765" width="14.5703125" style="48" customWidth="1"/>
    <col min="10766" max="10767" width="18.28515625" style="48" customWidth="1"/>
    <col min="10768" max="10768" width="22.140625" style="48" customWidth="1"/>
    <col min="10769" max="10769" width="43.5703125" style="48" customWidth="1"/>
    <col min="10770" max="10771" width="9.140625" style="48"/>
    <col min="10772" max="10772" width="7.5703125" style="48" customWidth="1"/>
    <col min="10773" max="11016" width="9.140625" style="48"/>
    <col min="11017" max="11017" width="5" style="48" customWidth="1"/>
    <col min="11018" max="11018" width="46.85546875" style="48" customWidth="1"/>
    <col min="11019" max="11019" width="12.140625" style="48" customWidth="1"/>
    <col min="11020" max="11020" width="13.85546875" style="48" customWidth="1"/>
    <col min="11021" max="11021" width="14.5703125" style="48" customWidth="1"/>
    <col min="11022" max="11023" width="18.28515625" style="48" customWidth="1"/>
    <col min="11024" max="11024" width="22.140625" style="48" customWidth="1"/>
    <col min="11025" max="11025" width="43.5703125" style="48" customWidth="1"/>
    <col min="11026" max="11027" width="9.140625" style="48"/>
    <col min="11028" max="11028" width="7.5703125" style="48" customWidth="1"/>
    <col min="11029" max="11272" width="9.140625" style="48"/>
    <col min="11273" max="11273" width="5" style="48" customWidth="1"/>
    <col min="11274" max="11274" width="46.85546875" style="48" customWidth="1"/>
    <col min="11275" max="11275" width="12.140625" style="48" customWidth="1"/>
    <col min="11276" max="11276" width="13.85546875" style="48" customWidth="1"/>
    <col min="11277" max="11277" width="14.5703125" style="48" customWidth="1"/>
    <col min="11278" max="11279" width="18.28515625" style="48" customWidth="1"/>
    <col min="11280" max="11280" width="22.140625" style="48" customWidth="1"/>
    <col min="11281" max="11281" width="43.5703125" style="48" customWidth="1"/>
    <col min="11282" max="11283" width="9.140625" style="48"/>
    <col min="11284" max="11284" width="7.5703125" style="48" customWidth="1"/>
    <col min="11285" max="11528" width="9.140625" style="48"/>
    <col min="11529" max="11529" width="5" style="48" customWidth="1"/>
    <col min="11530" max="11530" width="46.85546875" style="48" customWidth="1"/>
    <col min="11531" max="11531" width="12.140625" style="48" customWidth="1"/>
    <col min="11532" max="11532" width="13.85546875" style="48" customWidth="1"/>
    <col min="11533" max="11533" width="14.5703125" style="48" customWidth="1"/>
    <col min="11534" max="11535" width="18.28515625" style="48" customWidth="1"/>
    <col min="11536" max="11536" width="22.140625" style="48" customWidth="1"/>
    <col min="11537" max="11537" width="43.5703125" style="48" customWidth="1"/>
    <col min="11538" max="11539" width="9.140625" style="48"/>
    <col min="11540" max="11540" width="7.5703125" style="48" customWidth="1"/>
    <col min="11541" max="11784" width="9.140625" style="48"/>
    <col min="11785" max="11785" width="5" style="48" customWidth="1"/>
    <col min="11786" max="11786" width="46.85546875" style="48" customWidth="1"/>
    <col min="11787" max="11787" width="12.140625" style="48" customWidth="1"/>
    <col min="11788" max="11788" width="13.85546875" style="48" customWidth="1"/>
    <col min="11789" max="11789" width="14.5703125" style="48" customWidth="1"/>
    <col min="11790" max="11791" width="18.28515625" style="48" customWidth="1"/>
    <col min="11792" max="11792" width="22.140625" style="48" customWidth="1"/>
    <col min="11793" max="11793" width="43.5703125" style="48" customWidth="1"/>
    <col min="11794" max="11795" width="9.140625" style="48"/>
    <col min="11796" max="11796" width="7.5703125" style="48" customWidth="1"/>
    <col min="11797" max="12040" width="9.140625" style="48"/>
    <col min="12041" max="12041" width="5" style="48" customWidth="1"/>
    <col min="12042" max="12042" width="46.85546875" style="48" customWidth="1"/>
    <col min="12043" max="12043" width="12.140625" style="48" customWidth="1"/>
    <col min="12044" max="12044" width="13.85546875" style="48" customWidth="1"/>
    <col min="12045" max="12045" width="14.5703125" style="48" customWidth="1"/>
    <col min="12046" max="12047" width="18.28515625" style="48" customWidth="1"/>
    <col min="12048" max="12048" width="22.140625" style="48" customWidth="1"/>
    <col min="12049" max="12049" width="43.5703125" style="48" customWidth="1"/>
    <col min="12050" max="12051" width="9.140625" style="48"/>
    <col min="12052" max="12052" width="7.5703125" style="48" customWidth="1"/>
    <col min="12053" max="12296" width="9.140625" style="48"/>
    <col min="12297" max="12297" width="5" style="48" customWidth="1"/>
    <col min="12298" max="12298" width="46.85546875" style="48" customWidth="1"/>
    <col min="12299" max="12299" width="12.140625" style="48" customWidth="1"/>
    <col min="12300" max="12300" width="13.85546875" style="48" customWidth="1"/>
    <col min="12301" max="12301" width="14.5703125" style="48" customWidth="1"/>
    <col min="12302" max="12303" width="18.28515625" style="48" customWidth="1"/>
    <col min="12304" max="12304" width="22.140625" style="48" customWidth="1"/>
    <col min="12305" max="12305" width="43.5703125" style="48" customWidth="1"/>
    <col min="12306" max="12307" width="9.140625" style="48"/>
    <col min="12308" max="12308" width="7.5703125" style="48" customWidth="1"/>
    <col min="12309" max="12552" width="9.140625" style="48"/>
    <col min="12553" max="12553" width="5" style="48" customWidth="1"/>
    <col min="12554" max="12554" width="46.85546875" style="48" customWidth="1"/>
    <col min="12555" max="12555" width="12.140625" style="48" customWidth="1"/>
    <col min="12556" max="12556" width="13.85546875" style="48" customWidth="1"/>
    <col min="12557" max="12557" width="14.5703125" style="48" customWidth="1"/>
    <col min="12558" max="12559" width="18.28515625" style="48" customWidth="1"/>
    <col min="12560" max="12560" width="22.140625" style="48" customWidth="1"/>
    <col min="12561" max="12561" width="43.5703125" style="48" customWidth="1"/>
    <col min="12562" max="12563" width="9.140625" style="48"/>
    <col min="12564" max="12564" width="7.5703125" style="48" customWidth="1"/>
    <col min="12565" max="12808" width="9.140625" style="48"/>
    <col min="12809" max="12809" width="5" style="48" customWidth="1"/>
    <col min="12810" max="12810" width="46.85546875" style="48" customWidth="1"/>
    <col min="12811" max="12811" width="12.140625" style="48" customWidth="1"/>
    <col min="12812" max="12812" width="13.85546875" style="48" customWidth="1"/>
    <col min="12813" max="12813" width="14.5703125" style="48" customWidth="1"/>
    <col min="12814" max="12815" width="18.28515625" style="48" customWidth="1"/>
    <col min="12816" max="12816" width="22.140625" style="48" customWidth="1"/>
    <col min="12817" max="12817" width="43.5703125" style="48" customWidth="1"/>
    <col min="12818" max="12819" width="9.140625" style="48"/>
    <col min="12820" max="12820" width="7.5703125" style="48" customWidth="1"/>
    <col min="12821" max="13064" width="9.140625" style="48"/>
    <col min="13065" max="13065" width="5" style="48" customWidth="1"/>
    <col min="13066" max="13066" width="46.85546875" style="48" customWidth="1"/>
    <col min="13067" max="13067" width="12.140625" style="48" customWidth="1"/>
    <col min="13068" max="13068" width="13.85546875" style="48" customWidth="1"/>
    <col min="13069" max="13069" width="14.5703125" style="48" customWidth="1"/>
    <col min="13070" max="13071" width="18.28515625" style="48" customWidth="1"/>
    <col min="13072" max="13072" width="22.140625" style="48" customWidth="1"/>
    <col min="13073" max="13073" width="43.5703125" style="48" customWidth="1"/>
    <col min="13074" max="13075" width="9.140625" style="48"/>
    <col min="13076" max="13076" width="7.5703125" style="48" customWidth="1"/>
    <col min="13077" max="13320" width="9.140625" style="48"/>
    <col min="13321" max="13321" width="5" style="48" customWidth="1"/>
    <col min="13322" max="13322" width="46.85546875" style="48" customWidth="1"/>
    <col min="13323" max="13323" width="12.140625" style="48" customWidth="1"/>
    <col min="13324" max="13324" width="13.85546875" style="48" customWidth="1"/>
    <col min="13325" max="13325" width="14.5703125" style="48" customWidth="1"/>
    <col min="13326" max="13327" width="18.28515625" style="48" customWidth="1"/>
    <col min="13328" max="13328" width="22.140625" style="48" customWidth="1"/>
    <col min="13329" max="13329" width="43.5703125" style="48" customWidth="1"/>
    <col min="13330" max="13331" width="9.140625" style="48"/>
    <col min="13332" max="13332" width="7.5703125" style="48" customWidth="1"/>
    <col min="13333" max="13576" width="9.140625" style="48"/>
    <col min="13577" max="13577" width="5" style="48" customWidth="1"/>
    <col min="13578" max="13578" width="46.85546875" style="48" customWidth="1"/>
    <col min="13579" max="13579" width="12.140625" style="48" customWidth="1"/>
    <col min="13580" max="13580" width="13.85546875" style="48" customWidth="1"/>
    <col min="13581" max="13581" width="14.5703125" style="48" customWidth="1"/>
    <col min="13582" max="13583" width="18.28515625" style="48" customWidth="1"/>
    <col min="13584" max="13584" width="22.140625" style="48" customWidth="1"/>
    <col min="13585" max="13585" width="43.5703125" style="48" customWidth="1"/>
    <col min="13586" max="13587" width="9.140625" style="48"/>
    <col min="13588" max="13588" width="7.5703125" style="48" customWidth="1"/>
    <col min="13589" max="13832" width="9.140625" style="48"/>
    <col min="13833" max="13833" width="5" style="48" customWidth="1"/>
    <col min="13834" max="13834" width="46.85546875" style="48" customWidth="1"/>
    <col min="13835" max="13835" width="12.140625" style="48" customWidth="1"/>
    <col min="13836" max="13836" width="13.85546875" style="48" customWidth="1"/>
    <col min="13837" max="13837" width="14.5703125" style="48" customWidth="1"/>
    <col min="13838" max="13839" width="18.28515625" style="48" customWidth="1"/>
    <col min="13840" max="13840" width="22.140625" style="48" customWidth="1"/>
    <col min="13841" max="13841" width="43.5703125" style="48" customWidth="1"/>
    <col min="13842" max="13843" width="9.140625" style="48"/>
    <col min="13844" max="13844" width="7.5703125" style="48" customWidth="1"/>
    <col min="13845" max="14088" width="9.140625" style="48"/>
    <col min="14089" max="14089" width="5" style="48" customWidth="1"/>
    <col min="14090" max="14090" width="46.85546875" style="48" customWidth="1"/>
    <col min="14091" max="14091" width="12.140625" style="48" customWidth="1"/>
    <col min="14092" max="14092" width="13.85546875" style="48" customWidth="1"/>
    <col min="14093" max="14093" width="14.5703125" style="48" customWidth="1"/>
    <col min="14094" max="14095" width="18.28515625" style="48" customWidth="1"/>
    <col min="14096" max="14096" width="22.140625" style="48" customWidth="1"/>
    <col min="14097" max="14097" width="43.5703125" style="48" customWidth="1"/>
    <col min="14098" max="14099" width="9.140625" style="48"/>
    <col min="14100" max="14100" width="7.5703125" style="48" customWidth="1"/>
    <col min="14101" max="14344" width="9.140625" style="48"/>
    <col min="14345" max="14345" width="5" style="48" customWidth="1"/>
    <col min="14346" max="14346" width="46.85546875" style="48" customWidth="1"/>
    <col min="14347" max="14347" width="12.140625" style="48" customWidth="1"/>
    <col min="14348" max="14348" width="13.85546875" style="48" customWidth="1"/>
    <col min="14349" max="14349" width="14.5703125" style="48" customWidth="1"/>
    <col min="14350" max="14351" width="18.28515625" style="48" customWidth="1"/>
    <col min="14352" max="14352" width="22.140625" style="48" customWidth="1"/>
    <col min="14353" max="14353" width="43.5703125" style="48" customWidth="1"/>
    <col min="14354" max="14355" width="9.140625" style="48"/>
    <col min="14356" max="14356" width="7.5703125" style="48" customWidth="1"/>
    <col min="14357" max="14600" width="9.140625" style="48"/>
    <col min="14601" max="14601" width="5" style="48" customWidth="1"/>
    <col min="14602" max="14602" width="46.85546875" style="48" customWidth="1"/>
    <col min="14603" max="14603" width="12.140625" style="48" customWidth="1"/>
    <col min="14604" max="14604" width="13.85546875" style="48" customWidth="1"/>
    <col min="14605" max="14605" width="14.5703125" style="48" customWidth="1"/>
    <col min="14606" max="14607" width="18.28515625" style="48" customWidth="1"/>
    <col min="14608" max="14608" width="22.140625" style="48" customWidth="1"/>
    <col min="14609" max="14609" width="43.5703125" style="48" customWidth="1"/>
    <col min="14610" max="14611" width="9.140625" style="48"/>
    <col min="14612" max="14612" width="7.5703125" style="48" customWidth="1"/>
    <col min="14613" max="14856" width="9.140625" style="48"/>
    <col min="14857" max="14857" width="5" style="48" customWidth="1"/>
    <col min="14858" max="14858" width="46.85546875" style="48" customWidth="1"/>
    <col min="14859" max="14859" width="12.140625" style="48" customWidth="1"/>
    <col min="14860" max="14860" width="13.85546875" style="48" customWidth="1"/>
    <col min="14861" max="14861" width="14.5703125" style="48" customWidth="1"/>
    <col min="14862" max="14863" width="18.28515625" style="48" customWidth="1"/>
    <col min="14864" max="14864" width="22.140625" style="48" customWidth="1"/>
    <col min="14865" max="14865" width="43.5703125" style="48" customWidth="1"/>
    <col min="14866" max="14867" width="9.140625" style="48"/>
    <col min="14868" max="14868" width="7.5703125" style="48" customWidth="1"/>
    <col min="14869" max="15112" width="9.140625" style="48"/>
    <col min="15113" max="15113" width="5" style="48" customWidth="1"/>
    <col min="15114" max="15114" width="46.85546875" style="48" customWidth="1"/>
    <col min="15115" max="15115" width="12.140625" style="48" customWidth="1"/>
    <col min="15116" max="15116" width="13.85546875" style="48" customWidth="1"/>
    <col min="15117" max="15117" width="14.5703125" style="48" customWidth="1"/>
    <col min="15118" max="15119" width="18.28515625" style="48" customWidth="1"/>
    <col min="15120" max="15120" width="22.140625" style="48" customWidth="1"/>
    <col min="15121" max="15121" width="43.5703125" style="48" customWidth="1"/>
    <col min="15122" max="15123" width="9.140625" style="48"/>
    <col min="15124" max="15124" width="7.5703125" style="48" customWidth="1"/>
    <col min="15125" max="15368" width="9.140625" style="48"/>
    <col min="15369" max="15369" width="5" style="48" customWidth="1"/>
    <col min="15370" max="15370" width="46.85546875" style="48" customWidth="1"/>
    <col min="15371" max="15371" width="12.140625" style="48" customWidth="1"/>
    <col min="15372" max="15372" width="13.85546875" style="48" customWidth="1"/>
    <col min="15373" max="15373" width="14.5703125" style="48" customWidth="1"/>
    <col min="15374" max="15375" width="18.28515625" style="48" customWidth="1"/>
    <col min="15376" max="15376" width="22.140625" style="48" customWidth="1"/>
    <col min="15377" max="15377" width="43.5703125" style="48" customWidth="1"/>
    <col min="15378" max="15379" width="9.140625" style="48"/>
    <col min="15380" max="15380" width="7.5703125" style="48" customWidth="1"/>
    <col min="15381" max="15624" width="9.140625" style="48"/>
    <col min="15625" max="15625" width="5" style="48" customWidth="1"/>
    <col min="15626" max="15626" width="46.85546875" style="48" customWidth="1"/>
    <col min="15627" max="15627" width="12.140625" style="48" customWidth="1"/>
    <col min="15628" max="15628" width="13.85546875" style="48" customWidth="1"/>
    <col min="15629" max="15629" width="14.5703125" style="48" customWidth="1"/>
    <col min="15630" max="15631" width="18.28515625" style="48" customWidth="1"/>
    <col min="15632" max="15632" width="22.140625" style="48" customWidth="1"/>
    <col min="15633" max="15633" width="43.5703125" style="48" customWidth="1"/>
    <col min="15634" max="15635" width="9.140625" style="48"/>
    <col min="15636" max="15636" width="7.5703125" style="48" customWidth="1"/>
    <col min="15637" max="15880" width="9.140625" style="48"/>
    <col min="15881" max="15881" width="5" style="48" customWidth="1"/>
    <col min="15882" max="15882" width="46.85546875" style="48" customWidth="1"/>
    <col min="15883" max="15883" width="12.140625" style="48" customWidth="1"/>
    <col min="15884" max="15884" width="13.85546875" style="48" customWidth="1"/>
    <col min="15885" max="15885" width="14.5703125" style="48" customWidth="1"/>
    <col min="15886" max="15887" width="18.28515625" style="48" customWidth="1"/>
    <col min="15888" max="15888" width="22.140625" style="48" customWidth="1"/>
    <col min="15889" max="15889" width="43.5703125" style="48" customWidth="1"/>
    <col min="15890" max="15891" width="9.140625" style="48"/>
    <col min="15892" max="15892" width="7.5703125" style="48" customWidth="1"/>
    <col min="15893" max="16136" width="9.140625" style="48"/>
    <col min="16137" max="16137" width="5" style="48" customWidth="1"/>
    <col min="16138" max="16138" width="46.85546875" style="48" customWidth="1"/>
    <col min="16139" max="16139" width="12.140625" style="48" customWidth="1"/>
    <col min="16140" max="16140" width="13.85546875" style="48" customWidth="1"/>
    <col min="16141" max="16141" width="14.5703125" style="48" customWidth="1"/>
    <col min="16142" max="16143" width="18.28515625" style="48" customWidth="1"/>
    <col min="16144" max="16144" width="22.140625" style="48" customWidth="1"/>
    <col min="16145" max="16145" width="43.5703125" style="48" customWidth="1"/>
    <col min="16146" max="16147" width="9.140625" style="48"/>
    <col min="16148" max="16148" width="7.5703125" style="48" customWidth="1"/>
    <col min="16149" max="16384" width="9.140625" style="48"/>
  </cols>
  <sheetData>
    <row r="1" spans="1:34" ht="37.5" customHeight="1" thickBot="1">
      <c r="A1" s="355" t="s">
        <v>2050</v>
      </c>
      <c r="B1" s="355"/>
      <c r="C1" s="355"/>
      <c r="D1" s="355"/>
      <c r="E1" s="355"/>
      <c r="F1" s="355"/>
      <c r="G1" s="355"/>
      <c r="H1" s="32"/>
      <c r="I1" s="188"/>
      <c r="J1" s="188"/>
      <c r="K1" s="188"/>
      <c r="L1" s="188"/>
      <c r="M1" s="188"/>
      <c r="N1" s="188"/>
      <c r="O1" s="188"/>
    </row>
    <row r="2" spans="1:34" s="137" customFormat="1" ht="51.75" customHeight="1" thickBot="1">
      <c r="A2" s="353" t="s">
        <v>2258</v>
      </c>
      <c r="B2" s="343" t="s">
        <v>314</v>
      </c>
      <c r="C2" s="345" t="s">
        <v>315</v>
      </c>
      <c r="D2" s="347" t="s">
        <v>313</v>
      </c>
      <c r="E2" s="356" t="s">
        <v>2036</v>
      </c>
      <c r="F2" s="357"/>
      <c r="G2" s="358"/>
      <c r="H2" s="34"/>
      <c r="I2" s="189"/>
      <c r="J2" s="189"/>
      <c r="K2" s="189"/>
      <c r="L2" s="189"/>
      <c r="M2" s="189"/>
      <c r="N2" s="189"/>
      <c r="O2" s="189"/>
      <c r="P2" s="154"/>
      <c r="AB2" s="119" t="s">
        <v>123</v>
      </c>
      <c r="AC2" s="119" t="s">
        <v>120</v>
      </c>
      <c r="AD2" s="119" t="s">
        <v>121</v>
      </c>
      <c r="AE2" s="138" t="s">
        <v>124</v>
      </c>
      <c r="AF2" s="119" t="s">
        <v>122</v>
      </c>
      <c r="AG2" s="119" t="s">
        <v>127</v>
      </c>
      <c r="AH2" s="121" t="s">
        <v>126</v>
      </c>
    </row>
    <row r="3" spans="1:34" s="137" customFormat="1" ht="18.75" customHeight="1" thickBot="1">
      <c r="A3" s="354"/>
      <c r="B3" s="344"/>
      <c r="C3" s="346"/>
      <c r="D3" s="348"/>
      <c r="E3" s="191" t="s">
        <v>2037</v>
      </c>
      <c r="F3" s="191" t="s">
        <v>2038</v>
      </c>
      <c r="G3" s="191" t="s">
        <v>2039</v>
      </c>
      <c r="H3" s="34"/>
      <c r="I3" s="189"/>
      <c r="J3" s="189"/>
      <c r="K3" s="189"/>
      <c r="L3" s="189"/>
      <c r="M3" s="189"/>
      <c r="N3" s="189"/>
      <c r="O3" s="189"/>
      <c r="P3" s="154"/>
      <c r="AB3" s="139"/>
      <c r="AC3" s="139"/>
      <c r="AD3" s="139"/>
      <c r="AE3" s="140"/>
      <c r="AF3" s="139"/>
      <c r="AG3" s="192"/>
      <c r="AH3" s="141"/>
    </row>
    <row r="4" spans="1:34" s="137" customFormat="1" ht="15.75" customHeight="1" thickBot="1">
      <c r="A4" s="129">
        <v>1</v>
      </c>
      <c r="B4" s="129">
        <v>2</v>
      </c>
      <c r="C4" s="130">
        <v>3</v>
      </c>
      <c r="D4" s="129">
        <v>4</v>
      </c>
      <c r="E4" s="129">
        <v>5</v>
      </c>
      <c r="F4" s="129">
        <v>6</v>
      </c>
      <c r="G4" s="129">
        <v>7</v>
      </c>
      <c r="H4" s="171"/>
      <c r="I4" s="187"/>
      <c r="J4" s="187"/>
      <c r="K4" s="187"/>
      <c r="L4" s="187"/>
      <c r="M4" s="187"/>
      <c r="N4" s="187"/>
      <c r="O4" s="187"/>
      <c r="P4" s="154"/>
      <c r="AB4" s="139"/>
      <c r="AC4" s="139"/>
      <c r="AD4" s="139"/>
      <c r="AE4" s="140"/>
      <c r="AF4" s="139"/>
      <c r="AG4" s="192"/>
      <c r="AH4" s="141"/>
    </row>
    <row r="5" spans="1:34" ht="30" customHeight="1">
      <c r="A5" s="214">
        <v>2</v>
      </c>
      <c r="B5" s="177" t="s">
        <v>269</v>
      </c>
      <c r="C5" s="211" t="s">
        <v>984</v>
      </c>
      <c r="D5" s="73" t="s">
        <v>985</v>
      </c>
      <c r="E5" s="295">
        <v>43417.81</v>
      </c>
      <c r="F5" s="295">
        <v>50654.11</v>
      </c>
      <c r="G5" s="295"/>
      <c r="H5" s="171"/>
      <c r="I5" s="286"/>
      <c r="J5" s="286"/>
      <c r="K5" s="286"/>
      <c r="L5" s="187"/>
      <c r="M5" s="187"/>
      <c r="N5" s="187"/>
      <c r="O5" s="187"/>
    </row>
    <row r="6" spans="1:34" ht="30" customHeight="1">
      <c r="A6" s="214">
        <v>2</v>
      </c>
      <c r="B6" s="177" t="s">
        <v>269</v>
      </c>
      <c r="C6" s="211" t="s">
        <v>986</v>
      </c>
      <c r="D6" s="73" t="s">
        <v>987</v>
      </c>
      <c r="E6" s="295">
        <v>34525.01</v>
      </c>
      <c r="F6" s="295">
        <v>40279.17</v>
      </c>
      <c r="G6" s="295"/>
      <c r="H6" s="171"/>
      <c r="I6" s="286"/>
      <c r="J6" s="286"/>
      <c r="K6" s="286"/>
      <c r="L6" s="187"/>
      <c r="M6" s="187"/>
      <c r="N6" s="187"/>
      <c r="O6" s="187"/>
    </row>
    <row r="7" spans="1:34" ht="30" customHeight="1">
      <c r="A7" s="214">
        <v>2</v>
      </c>
      <c r="B7" s="177" t="s">
        <v>269</v>
      </c>
      <c r="C7" s="211" t="s">
        <v>988</v>
      </c>
      <c r="D7" s="73" t="s">
        <v>337</v>
      </c>
      <c r="E7" s="295">
        <v>37140.54</v>
      </c>
      <c r="F7" s="295">
        <v>43330.63</v>
      </c>
      <c r="G7" s="295"/>
      <c r="H7" s="171"/>
      <c r="I7" s="286"/>
      <c r="J7" s="286"/>
      <c r="K7" s="286"/>
      <c r="L7" s="187"/>
      <c r="M7" s="187"/>
      <c r="N7" s="187"/>
      <c r="O7" s="187"/>
    </row>
    <row r="8" spans="1:34" ht="30" customHeight="1">
      <c r="A8" s="214">
        <v>2</v>
      </c>
      <c r="B8" s="177" t="s">
        <v>269</v>
      </c>
      <c r="C8" s="211" t="s">
        <v>989</v>
      </c>
      <c r="D8" s="73" t="s">
        <v>339</v>
      </c>
      <c r="E8" s="295">
        <v>55449.25</v>
      </c>
      <c r="F8" s="295">
        <v>64690.79</v>
      </c>
      <c r="G8" s="295"/>
      <c r="H8" s="171"/>
      <c r="I8" s="286"/>
      <c r="J8" s="286"/>
      <c r="K8" s="286"/>
      <c r="L8" s="187"/>
      <c r="M8" s="187"/>
      <c r="N8" s="187"/>
      <c r="O8" s="187"/>
    </row>
    <row r="9" spans="1:34" ht="30" customHeight="1">
      <c r="A9" s="214">
        <v>2</v>
      </c>
      <c r="B9" s="177" t="s">
        <v>269</v>
      </c>
      <c r="C9" s="211" t="s">
        <v>990</v>
      </c>
      <c r="D9" s="73" t="s">
        <v>268</v>
      </c>
      <c r="E9" s="295">
        <v>17262.5</v>
      </c>
      <c r="F9" s="295">
        <v>20139.59</v>
      </c>
      <c r="G9" s="295"/>
      <c r="H9" s="171"/>
      <c r="I9" s="286"/>
      <c r="J9" s="286"/>
      <c r="K9" s="286"/>
      <c r="L9" s="187"/>
      <c r="M9" s="187"/>
      <c r="N9" s="187"/>
      <c r="O9" s="187"/>
    </row>
    <row r="10" spans="1:34" ht="30" customHeight="1">
      <c r="A10" s="214">
        <v>2</v>
      </c>
      <c r="B10" s="177" t="s">
        <v>269</v>
      </c>
      <c r="C10" s="211" t="s">
        <v>991</v>
      </c>
      <c r="D10" s="73" t="s">
        <v>983</v>
      </c>
      <c r="E10" s="295">
        <v>19878.03</v>
      </c>
      <c r="F10" s="295">
        <v>23191.040000000001</v>
      </c>
      <c r="G10" s="295"/>
      <c r="H10" s="171"/>
      <c r="I10" s="286"/>
      <c r="J10" s="286"/>
      <c r="K10" s="286"/>
      <c r="L10" s="187"/>
      <c r="M10" s="187"/>
      <c r="N10" s="187"/>
      <c r="O10" s="187"/>
    </row>
    <row r="11" spans="1:34" ht="30" customHeight="1">
      <c r="A11" s="214">
        <v>2</v>
      </c>
      <c r="B11" s="177" t="s">
        <v>269</v>
      </c>
      <c r="C11" s="211" t="s">
        <v>1978</v>
      </c>
      <c r="D11" s="73" t="s">
        <v>1979</v>
      </c>
      <c r="E11" s="295">
        <v>73033.89</v>
      </c>
      <c r="F11" s="295">
        <v>78298.67</v>
      </c>
      <c r="G11" s="295"/>
      <c r="H11" s="171"/>
      <c r="I11" s="286"/>
      <c r="J11" s="286"/>
      <c r="K11" s="286"/>
      <c r="L11" s="187"/>
      <c r="M11" s="187"/>
      <c r="N11" s="187"/>
      <c r="O11" s="187"/>
    </row>
    <row r="12" spans="1:34" ht="29.25" customHeight="1">
      <c r="A12" s="214">
        <v>2</v>
      </c>
      <c r="B12" s="177" t="s">
        <v>269</v>
      </c>
      <c r="C12" s="211" t="s">
        <v>1980</v>
      </c>
      <c r="D12" s="73" t="s">
        <v>1981</v>
      </c>
      <c r="E12" s="295">
        <v>151100.38</v>
      </c>
      <c r="F12" s="295">
        <v>163917.35</v>
      </c>
      <c r="G12" s="295"/>
      <c r="H12" s="54"/>
      <c r="I12" s="286"/>
      <c r="J12" s="286"/>
      <c r="K12" s="286"/>
      <c r="L12" s="54"/>
      <c r="M12" s="187"/>
      <c r="N12" s="187"/>
      <c r="O12" s="187"/>
      <c r="AH12" s="55"/>
    </row>
    <row r="13" spans="1:34" ht="25.5" customHeight="1">
      <c r="A13" s="214">
        <v>2</v>
      </c>
      <c r="B13" s="177" t="s">
        <v>269</v>
      </c>
      <c r="C13" s="211" t="s">
        <v>1982</v>
      </c>
      <c r="D13" s="73" t="s">
        <v>1983</v>
      </c>
      <c r="E13" s="295">
        <v>232745.39</v>
      </c>
      <c r="F13" s="295">
        <v>250778.32</v>
      </c>
      <c r="G13" s="295"/>
      <c r="H13" s="54"/>
      <c r="I13" s="286"/>
      <c r="J13" s="286"/>
      <c r="K13" s="286"/>
      <c r="L13" s="54"/>
      <c r="M13" s="187"/>
      <c r="N13" s="187"/>
      <c r="O13" s="187"/>
      <c r="AH13" s="55"/>
    </row>
    <row r="14" spans="1:34" ht="18" customHeight="1">
      <c r="A14" s="214">
        <v>2</v>
      </c>
      <c r="B14" s="177" t="s">
        <v>269</v>
      </c>
      <c r="C14" s="211" t="s">
        <v>1984</v>
      </c>
      <c r="D14" s="73" t="s">
        <v>1985</v>
      </c>
      <c r="E14" s="295">
        <v>250600.71</v>
      </c>
      <c r="F14" s="295">
        <v>269650.8</v>
      </c>
      <c r="G14" s="295"/>
      <c r="H14" s="54"/>
      <c r="I14" s="286"/>
      <c r="J14" s="286"/>
      <c r="K14" s="286"/>
      <c r="L14" s="54"/>
      <c r="M14" s="187"/>
      <c r="N14" s="187"/>
      <c r="O14" s="187"/>
      <c r="AB14" s="49">
        <v>2</v>
      </c>
      <c r="AC14" s="49">
        <v>34</v>
      </c>
      <c r="AD14" s="49">
        <v>112</v>
      </c>
      <c r="AE14" s="50">
        <f t="shared" ref="AE14" si="0">E14</f>
        <v>250600.71</v>
      </c>
      <c r="AH14" s="56">
        <v>8</v>
      </c>
    </row>
    <row r="15" spans="1:34" s="53" customFormat="1" ht="30" customHeight="1">
      <c r="A15" s="214">
        <v>3</v>
      </c>
      <c r="B15" s="177" t="s">
        <v>344</v>
      </c>
      <c r="C15" s="211" t="s">
        <v>992</v>
      </c>
      <c r="D15" s="73" t="s">
        <v>346</v>
      </c>
      <c r="E15" s="295">
        <v>49670</v>
      </c>
      <c r="F15" s="295">
        <v>57948.33</v>
      </c>
      <c r="G15" s="295"/>
      <c r="I15" s="286"/>
      <c r="J15" s="286"/>
      <c r="K15" s="286"/>
      <c r="L15" s="52"/>
      <c r="M15" s="187"/>
      <c r="N15" s="187"/>
      <c r="O15" s="187"/>
      <c r="P15" s="52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9"/>
      <c r="AC15" s="49"/>
      <c r="AD15" s="49"/>
      <c r="AE15" s="50"/>
      <c r="AF15" s="49"/>
      <c r="AG15" s="142"/>
      <c r="AH15" s="51"/>
    </row>
    <row r="16" spans="1:34" s="53" customFormat="1" ht="18" customHeight="1">
      <c r="A16" s="214">
        <v>4</v>
      </c>
      <c r="B16" s="177" t="s">
        <v>9</v>
      </c>
      <c r="C16" s="211" t="s">
        <v>993</v>
      </c>
      <c r="D16" s="73" t="s">
        <v>994</v>
      </c>
      <c r="E16" s="295">
        <v>45108.47</v>
      </c>
      <c r="F16" s="295">
        <v>52626.54</v>
      </c>
      <c r="G16" s="295"/>
      <c r="I16" s="286"/>
      <c r="J16" s="286"/>
      <c r="K16" s="286"/>
      <c r="L16" s="52"/>
      <c r="M16" s="187"/>
      <c r="N16" s="187"/>
      <c r="O16" s="187"/>
      <c r="P16" s="52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9"/>
      <c r="AC16" s="49"/>
      <c r="AD16" s="49"/>
      <c r="AE16" s="50"/>
      <c r="AF16" s="49"/>
      <c r="AG16" s="142"/>
      <c r="AH16" s="51"/>
    </row>
    <row r="17" spans="1:34" s="53" customFormat="1" ht="18" customHeight="1">
      <c r="A17" s="214">
        <v>5</v>
      </c>
      <c r="B17" s="177" t="s">
        <v>10</v>
      </c>
      <c r="C17" s="211" t="s">
        <v>995</v>
      </c>
      <c r="D17" s="73" t="s">
        <v>996</v>
      </c>
      <c r="E17" s="295">
        <v>40356.870000000003</v>
      </c>
      <c r="F17" s="295">
        <v>47083.02</v>
      </c>
      <c r="G17" s="295"/>
      <c r="I17" s="286"/>
      <c r="J17" s="286"/>
      <c r="K17" s="286"/>
      <c r="L17" s="52"/>
      <c r="M17" s="187"/>
      <c r="N17" s="187"/>
      <c r="O17" s="187"/>
      <c r="P17" s="52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9"/>
      <c r="AC17" s="49"/>
      <c r="AD17" s="49"/>
      <c r="AE17" s="50"/>
      <c r="AF17" s="49"/>
      <c r="AG17" s="142"/>
      <c r="AH17" s="51"/>
    </row>
    <row r="18" spans="1:34" s="53" customFormat="1" ht="18" customHeight="1">
      <c r="A18" s="214">
        <v>5</v>
      </c>
      <c r="B18" s="177" t="s">
        <v>10</v>
      </c>
      <c r="C18" s="211" t="s">
        <v>997</v>
      </c>
      <c r="D18" s="73" t="s">
        <v>998</v>
      </c>
      <c r="E18" s="295">
        <v>106879.19</v>
      </c>
      <c r="F18" s="295">
        <v>124692.39</v>
      </c>
      <c r="G18" s="295"/>
      <c r="I18" s="286"/>
      <c r="J18" s="286"/>
      <c r="K18" s="286"/>
      <c r="L18" s="52"/>
      <c r="M18" s="187"/>
      <c r="N18" s="187"/>
      <c r="O18" s="187"/>
      <c r="P18" s="52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9"/>
      <c r="AC18" s="49"/>
      <c r="AD18" s="49"/>
      <c r="AE18" s="50"/>
      <c r="AF18" s="49"/>
      <c r="AG18" s="142"/>
      <c r="AH18" s="51"/>
    </row>
    <row r="19" spans="1:34" s="53" customFormat="1" ht="31.5">
      <c r="A19" s="214">
        <v>5</v>
      </c>
      <c r="B19" s="177" t="s">
        <v>10</v>
      </c>
      <c r="C19" s="211" t="s">
        <v>999</v>
      </c>
      <c r="D19" s="73" t="s">
        <v>372</v>
      </c>
      <c r="E19" s="295">
        <v>165418.82999999999</v>
      </c>
      <c r="F19" s="295">
        <v>192988.63</v>
      </c>
      <c r="G19" s="295"/>
      <c r="I19" s="286"/>
      <c r="J19" s="286"/>
      <c r="K19" s="286"/>
      <c r="L19" s="52"/>
      <c r="M19" s="187"/>
      <c r="N19" s="187"/>
      <c r="O19" s="187"/>
      <c r="P19" s="52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9"/>
      <c r="AC19" s="49"/>
      <c r="AD19" s="49"/>
      <c r="AE19" s="50"/>
      <c r="AF19" s="49"/>
      <c r="AG19" s="142"/>
      <c r="AH19" s="51"/>
    </row>
    <row r="20" spans="1:34" s="53" customFormat="1" ht="27.75" customHeight="1">
      <c r="A20" s="214">
        <v>6</v>
      </c>
      <c r="B20" s="177" t="s">
        <v>2053</v>
      </c>
      <c r="C20" s="211" t="s">
        <v>2081</v>
      </c>
      <c r="D20" s="73" t="s">
        <v>2055</v>
      </c>
      <c r="E20" s="295">
        <v>13971.72</v>
      </c>
      <c r="F20" s="295">
        <v>16276.41</v>
      </c>
      <c r="G20" s="295"/>
      <c r="I20" s="286"/>
      <c r="J20" s="286"/>
      <c r="K20" s="286"/>
      <c r="L20" s="52"/>
      <c r="M20" s="187"/>
      <c r="N20" s="187"/>
      <c r="O20" s="187"/>
      <c r="P20" s="52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9"/>
      <c r="AC20" s="49"/>
      <c r="AD20" s="49"/>
      <c r="AE20" s="50"/>
      <c r="AF20" s="49"/>
      <c r="AG20" s="142"/>
      <c r="AH20" s="51"/>
    </row>
    <row r="21" spans="1:34" s="53" customFormat="1" ht="31.5" customHeight="1">
      <c r="A21" s="214">
        <v>6</v>
      </c>
      <c r="B21" s="177" t="s">
        <v>2053</v>
      </c>
      <c r="C21" s="211" t="s">
        <v>2082</v>
      </c>
      <c r="D21" s="73" t="s">
        <v>2057</v>
      </c>
      <c r="E21" s="295">
        <v>38450.47</v>
      </c>
      <c r="F21" s="295">
        <v>44763.02</v>
      </c>
      <c r="G21" s="295"/>
      <c r="I21" s="286"/>
      <c r="J21" s="286"/>
      <c r="K21" s="286"/>
      <c r="L21" s="52"/>
      <c r="M21" s="187"/>
      <c r="N21" s="187"/>
      <c r="O21" s="187"/>
      <c r="P21" s="52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9"/>
      <c r="AC21" s="49"/>
      <c r="AD21" s="49"/>
      <c r="AE21" s="50"/>
      <c r="AF21" s="49"/>
      <c r="AG21" s="142"/>
      <c r="AH21" s="51"/>
    </row>
    <row r="22" spans="1:34" s="53" customFormat="1" ht="31.5">
      <c r="A22" s="214">
        <v>6</v>
      </c>
      <c r="B22" s="177" t="s">
        <v>2053</v>
      </c>
      <c r="C22" s="211" t="s">
        <v>2083</v>
      </c>
      <c r="D22" s="73" t="s">
        <v>2059</v>
      </c>
      <c r="E22" s="295">
        <v>38919.040000000001</v>
      </c>
      <c r="F22" s="295">
        <v>45360.73</v>
      </c>
      <c r="G22" s="295"/>
      <c r="I22" s="286"/>
      <c r="J22" s="286"/>
      <c r="K22" s="286"/>
      <c r="L22" s="52"/>
      <c r="M22" s="187"/>
      <c r="N22" s="187"/>
      <c r="O22" s="187"/>
      <c r="P22" s="52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9"/>
      <c r="AC22" s="49"/>
      <c r="AD22" s="49"/>
      <c r="AE22" s="50"/>
      <c r="AF22" s="49"/>
      <c r="AG22" s="142"/>
      <c r="AH22" s="51"/>
    </row>
    <row r="23" spans="1:34" s="53" customFormat="1" ht="31.5">
      <c r="A23" s="214">
        <v>6</v>
      </c>
      <c r="B23" s="177" t="s">
        <v>2053</v>
      </c>
      <c r="C23" s="211" t="s">
        <v>2084</v>
      </c>
      <c r="D23" s="73" t="s">
        <v>2061</v>
      </c>
      <c r="E23" s="295">
        <v>78205.84</v>
      </c>
      <c r="F23" s="295">
        <v>91146.39</v>
      </c>
      <c r="G23" s="295"/>
      <c r="I23" s="286"/>
      <c r="J23" s="286"/>
      <c r="K23" s="286"/>
      <c r="L23" s="52"/>
      <c r="M23" s="187"/>
      <c r="N23" s="187"/>
      <c r="O23" s="187"/>
      <c r="P23" s="52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9"/>
      <c r="AC23" s="49"/>
      <c r="AD23" s="49"/>
      <c r="AE23" s="50"/>
      <c r="AF23" s="49"/>
      <c r="AG23" s="142"/>
      <c r="AH23" s="51"/>
    </row>
    <row r="24" spans="1:34" s="53" customFormat="1">
      <c r="A24" s="214">
        <v>7</v>
      </c>
      <c r="B24" s="177" t="s">
        <v>375</v>
      </c>
      <c r="C24" s="211" t="s">
        <v>1000</v>
      </c>
      <c r="D24" s="73" t="s">
        <v>1001</v>
      </c>
      <c r="E24" s="295">
        <v>49670</v>
      </c>
      <c r="F24" s="295">
        <v>57948.33</v>
      </c>
      <c r="G24" s="295"/>
      <c r="I24" s="286"/>
      <c r="J24" s="286"/>
      <c r="K24" s="286"/>
      <c r="L24" s="52"/>
      <c r="M24" s="187"/>
      <c r="N24" s="187"/>
      <c r="O24" s="187"/>
      <c r="P24" s="52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9"/>
      <c r="AC24" s="49"/>
      <c r="AD24" s="49"/>
      <c r="AE24" s="50"/>
      <c r="AF24" s="49"/>
      <c r="AG24" s="142"/>
      <c r="AH24" s="51"/>
    </row>
    <row r="25" spans="1:34" ht="47.25">
      <c r="A25" s="214">
        <v>8</v>
      </c>
      <c r="B25" s="177" t="s">
        <v>378</v>
      </c>
      <c r="C25" s="211" t="s">
        <v>1002</v>
      </c>
      <c r="D25" s="73" t="s">
        <v>380</v>
      </c>
      <c r="E25" s="295">
        <v>402935.17</v>
      </c>
      <c r="F25" s="295">
        <v>470091.03</v>
      </c>
      <c r="G25" s="295"/>
      <c r="I25" s="286"/>
      <c r="J25" s="286"/>
      <c r="K25" s="286"/>
      <c r="M25" s="187"/>
      <c r="N25" s="187"/>
      <c r="O25" s="187"/>
    </row>
    <row r="26" spans="1:34">
      <c r="A26" s="214">
        <v>8</v>
      </c>
      <c r="B26" s="177" t="s">
        <v>378</v>
      </c>
      <c r="C26" s="211" t="s">
        <v>1824</v>
      </c>
      <c r="D26" s="73" t="s">
        <v>373</v>
      </c>
      <c r="E26" s="295">
        <v>721228.62</v>
      </c>
      <c r="F26" s="295">
        <v>841433.39</v>
      </c>
      <c r="G26" s="295"/>
      <c r="I26" s="286"/>
      <c r="J26" s="286"/>
      <c r="K26" s="286"/>
      <c r="M26" s="187"/>
      <c r="N26" s="187"/>
      <c r="O26" s="187"/>
    </row>
    <row r="27" spans="1:34" ht="47.25">
      <c r="A27" s="214">
        <v>8</v>
      </c>
      <c r="B27" s="177" t="s">
        <v>378</v>
      </c>
      <c r="C27" s="211" t="s">
        <v>1825</v>
      </c>
      <c r="D27" s="73" t="s">
        <v>374</v>
      </c>
      <c r="E27" s="295">
        <v>524069.14</v>
      </c>
      <c r="F27" s="295">
        <v>611414</v>
      </c>
      <c r="G27" s="295"/>
      <c r="I27" s="286"/>
      <c r="J27" s="286"/>
      <c r="K27" s="286"/>
      <c r="M27" s="187"/>
      <c r="N27" s="187"/>
      <c r="O27" s="187"/>
    </row>
    <row r="28" spans="1:34" ht="31.5">
      <c r="A28" s="214">
        <v>9</v>
      </c>
      <c r="B28" s="177" t="s">
        <v>381</v>
      </c>
      <c r="C28" s="211" t="s">
        <v>1003</v>
      </c>
      <c r="D28" s="73" t="s">
        <v>1004</v>
      </c>
      <c r="E28" s="295">
        <v>69943.460000000006</v>
      </c>
      <c r="F28" s="295">
        <v>81600.710000000006</v>
      </c>
      <c r="G28" s="295"/>
      <c r="I28" s="286"/>
      <c r="J28" s="286"/>
      <c r="K28" s="286"/>
      <c r="M28" s="187"/>
      <c r="N28" s="187"/>
      <c r="O28" s="187"/>
    </row>
    <row r="29" spans="1:34" ht="31.5">
      <c r="A29" s="214">
        <v>9</v>
      </c>
      <c r="B29" s="177" t="s">
        <v>381</v>
      </c>
      <c r="C29" s="211" t="s">
        <v>1005</v>
      </c>
      <c r="D29" s="73" t="s">
        <v>1006</v>
      </c>
      <c r="E29" s="295">
        <v>105928.87</v>
      </c>
      <c r="F29" s="295">
        <v>123583.67999999999</v>
      </c>
      <c r="G29" s="295"/>
      <c r="I29" s="286"/>
      <c r="J29" s="286"/>
      <c r="K29" s="286"/>
      <c r="M29" s="187"/>
      <c r="N29" s="187"/>
      <c r="O29" s="187"/>
    </row>
    <row r="30" spans="1:34">
      <c r="A30" s="214">
        <v>10</v>
      </c>
      <c r="B30" s="177" t="s">
        <v>11</v>
      </c>
      <c r="C30" s="211" t="s">
        <v>1007</v>
      </c>
      <c r="D30" s="73" t="s">
        <v>1008</v>
      </c>
      <c r="E30" s="295">
        <v>81093.87</v>
      </c>
      <c r="F30" s="295">
        <v>94609.52</v>
      </c>
      <c r="G30" s="295"/>
      <c r="I30" s="286"/>
      <c r="J30" s="286"/>
      <c r="K30" s="286"/>
      <c r="M30" s="187"/>
      <c r="N30" s="187"/>
      <c r="O30" s="187"/>
    </row>
    <row r="31" spans="1:34">
      <c r="A31" s="214">
        <v>11</v>
      </c>
      <c r="B31" s="177" t="s">
        <v>413</v>
      </c>
      <c r="C31" s="211" t="s">
        <v>1009</v>
      </c>
      <c r="D31" s="73" t="s">
        <v>415</v>
      </c>
      <c r="E31" s="295">
        <v>75518.67</v>
      </c>
      <c r="F31" s="295">
        <v>88105.11</v>
      </c>
      <c r="G31" s="295"/>
      <c r="I31" s="286"/>
      <c r="J31" s="286"/>
      <c r="K31" s="286"/>
      <c r="M31" s="187"/>
      <c r="N31" s="187"/>
      <c r="O31" s="187"/>
    </row>
    <row r="32" spans="1:34">
      <c r="A32" s="214">
        <v>11</v>
      </c>
      <c r="B32" s="177" t="s">
        <v>413</v>
      </c>
      <c r="C32" s="211" t="s">
        <v>1010</v>
      </c>
      <c r="D32" s="73" t="s">
        <v>1011</v>
      </c>
      <c r="E32" s="295">
        <v>68929.789999999994</v>
      </c>
      <c r="F32" s="295">
        <v>80418.09</v>
      </c>
      <c r="G32" s="295"/>
      <c r="I32" s="286"/>
      <c r="J32" s="286"/>
      <c r="K32" s="286"/>
      <c r="M32" s="187"/>
      <c r="N32" s="187"/>
      <c r="O32" s="187"/>
    </row>
    <row r="33" spans="1:15">
      <c r="A33" s="214">
        <v>12</v>
      </c>
      <c r="B33" s="177" t="s">
        <v>5</v>
      </c>
      <c r="C33" s="211" t="s">
        <v>1012</v>
      </c>
      <c r="D33" s="73" t="s">
        <v>1013</v>
      </c>
      <c r="E33" s="295">
        <v>49163.16</v>
      </c>
      <c r="F33" s="295">
        <v>57357.02</v>
      </c>
      <c r="G33" s="295"/>
      <c r="I33" s="286"/>
      <c r="J33" s="286"/>
      <c r="K33" s="286"/>
      <c r="M33" s="187"/>
      <c r="N33" s="187"/>
      <c r="O33" s="187"/>
    </row>
    <row r="34" spans="1:15" ht="31.5">
      <c r="A34" s="214">
        <v>12</v>
      </c>
      <c r="B34" s="177" t="s">
        <v>5</v>
      </c>
      <c r="C34" s="211" t="s">
        <v>1014</v>
      </c>
      <c r="D34" s="73" t="s">
        <v>1015</v>
      </c>
      <c r="E34" s="295">
        <v>58793.06</v>
      </c>
      <c r="F34" s="295">
        <v>68591.899999999994</v>
      </c>
      <c r="G34" s="295"/>
      <c r="I34" s="286"/>
      <c r="J34" s="286"/>
      <c r="K34" s="286"/>
      <c r="M34" s="187"/>
      <c r="N34" s="187"/>
      <c r="O34" s="187"/>
    </row>
    <row r="35" spans="1:15">
      <c r="A35" s="214">
        <v>12</v>
      </c>
      <c r="B35" s="177" t="s">
        <v>5</v>
      </c>
      <c r="C35" s="211" t="s">
        <v>1016</v>
      </c>
      <c r="D35" s="73" t="s">
        <v>1017</v>
      </c>
      <c r="E35" s="295">
        <v>49163.16</v>
      </c>
      <c r="F35" s="295">
        <v>57357.02</v>
      </c>
      <c r="G35" s="295"/>
      <c r="I35" s="286"/>
      <c r="J35" s="286"/>
      <c r="K35" s="286"/>
      <c r="M35" s="187"/>
      <c r="N35" s="187"/>
      <c r="O35" s="187"/>
    </row>
    <row r="36" spans="1:15" ht="31.5">
      <c r="A36" s="214">
        <v>12</v>
      </c>
      <c r="B36" s="177" t="s">
        <v>5</v>
      </c>
      <c r="C36" s="211" t="s">
        <v>1018</v>
      </c>
      <c r="D36" s="73" t="s">
        <v>1019</v>
      </c>
      <c r="E36" s="295">
        <v>26355.51</v>
      </c>
      <c r="F36" s="295">
        <v>30748.09</v>
      </c>
      <c r="G36" s="295"/>
      <c r="I36" s="286"/>
      <c r="J36" s="286"/>
      <c r="K36" s="286"/>
      <c r="M36" s="187"/>
      <c r="N36" s="187"/>
      <c r="O36" s="187"/>
    </row>
    <row r="37" spans="1:15" ht="31.5">
      <c r="A37" s="214">
        <v>12</v>
      </c>
      <c r="B37" s="177" t="s">
        <v>5</v>
      </c>
      <c r="C37" s="211" t="s">
        <v>1020</v>
      </c>
      <c r="D37" s="73" t="s">
        <v>443</v>
      </c>
      <c r="E37" s="295">
        <v>32944.39</v>
      </c>
      <c r="F37" s="295">
        <v>38435.120000000003</v>
      </c>
      <c r="G37" s="295"/>
      <c r="I37" s="286"/>
      <c r="J37" s="286"/>
      <c r="K37" s="286"/>
      <c r="M37" s="187"/>
      <c r="N37" s="187"/>
      <c r="O37" s="187"/>
    </row>
    <row r="38" spans="1:15" ht="31.5">
      <c r="A38" s="214">
        <v>12</v>
      </c>
      <c r="B38" s="177" t="s">
        <v>5</v>
      </c>
      <c r="C38" s="211" t="s">
        <v>2376</v>
      </c>
      <c r="D38" s="73" t="s">
        <v>1826</v>
      </c>
      <c r="E38" s="295">
        <v>114389.07</v>
      </c>
      <c r="F38" s="295">
        <v>119848.75</v>
      </c>
      <c r="G38" s="295"/>
      <c r="I38" s="286"/>
      <c r="J38" s="286"/>
      <c r="K38" s="286"/>
      <c r="M38" s="187"/>
      <c r="N38" s="187"/>
      <c r="O38" s="187"/>
    </row>
    <row r="39" spans="1:15" ht="31.5">
      <c r="A39" s="214">
        <v>12</v>
      </c>
      <c r="B39" s="177" t="s">
        <v>5</v>
      </c>
      <c r="C39" s="211" t="s">
        <v>2377</v>
      </c>
      <c r="D39" s="73" t="s">
        <v>1827</v>
      </c>
      <c r="E39" s="295">
        <v>157413.06</v>
      </c>
      <c r="F39" s="295">
        <v>162969</v>
      </c>
      <c r="G39" s="295"/>
      <c r="I39" s="286"/>
      <c r="J39" s="286"/>
      <c r="K39" s="286"/>
      <c r="M39" s="187"/>
      <c r="N39" s="187"/>
      <c r="O39" s="187"/>
    </row>
    <row r="40" spans="1:15" ht="39" customHeight="1">
      <c r="A40" s="214">
        <v>12</v>
      </c>
      <c r="B40" s="177" t="s">
        <v>5</v>
      </c>
      <c r="C40" s="211" t="s">
        <v>2378</v>
      </c>
      <c r="D40" s="73" t="s">
        <v>2166</v>
      </c>
      <c r="E40" s="295">
        <v>217033.13</v>
      </c>
      <c r="F40" s="295">
        <v>222472.76</v>
      </c>
      <c r="G40" s="295"/>
      <c r="I40" s="286"/>
      <c r="J40" s="286"/>
      <c r="K40" s="286"/>
      <c r="M40" s="187"/>
      <c r="N40" s="187"/>
      <c r="O40" s="187"/>
    </row>
    <row r="41" spans="1:15" ht="31.5">
      <c r="A41" s="214">
        <v>12</v>
      </c>
      <c r="B41" s="177" t="s">
        <v>5</v>
      </c>
      <c r="C41" s="211" t="s">
        <v>2379</v>
      </c>
      <c r="D41" s="73" t="s">
        <v>2167</v>
      </c>
      <c r="E41" s="295">
        <v>298482.65999999997</v>
      </c>
      <c r="F41" s="295">
        <v>304087.71000000002</v>
      </c>
      <c r="G41" s="295"/>
      <c r="I41" s="286"/>
      <c r="J41" s="286"/>
      <c r="K41" s="286"/>
      <c r="M41" s="187"/>
      <c r="N41" s="187"/>
      <c r="O41" s="187"/>
    </row>
    <row r="42" spans="1:15" ht="31.5">
      <c r="A42" s="214">
        <v>13</v>
      </c>
      <c r="B42" s="177" t="s">
        <v>5</v>
      </c>
      <c r="C42" s="211" t="s">
        <v>2380</v>
      </c>
      <c r="D42" s="73" t="s">
        <v>2382</v>
      </c>
      <c r="E42" s="295">
        <v>39592.120000000003</v>
      </c>
      <c r="F42" s="295">
        <v>45453.19</v>
      </c>
      <c r="G42" s="295"/>
      <c r="I42" s="286"/>
      <c r="J42" s="286"/>
      <c r="K42" s="286"/>
      <c r="M42" s="187"/>
      <c r="N42" s="187"/>
      <c r="O42" s="187"/>
    </row>
    <row r="43" spans="1:15" ht="31.5">
      <c r="A43" s="214">
        <v>14</v>
      </c>
      <c r="B43" s="177" t="s">
        <v>5</v>
      </c>
      <c r="C43" s="211" t="s">
        <v>2381</v>
      </c>
      <c r="D43" s="73" t="s">
        <v>2383</v>
      </c>
      <c r="E43" s="295">
        <v>202425.51</v>
      </c>
      <c r="F43" s="295">
        <v>209499.84</v>
      </c>
      <c r="G43" s="295"/>
      <c r="I43" s="286"/>
      <c r="J43" s="286"/>
      <c r="K43" s="286"/>
      <c r="M43" s="187"/>
      <c r="N43" s="187"/>
      <c r="O43" s="187"/>
    </row>
    <row r="44" spans="1:15">
      <c r="A44" s="214">
        <v>13</v>
      </c>
      <c r="B44" s="177" t="s">
        <v>12</v>
      </c>
      <c r="C44" s="211" t="s">
        <v>1021</v>
      </c>
      <c r="D44" s="73" t="s">
        <v>1022</v>
      </c>
      <c r="E44" s="295">
        <v>32437.55</v>
      </c>
      <c r="F44" s="295">
        <v>37843.81</v>
      </c>
      <c r="G44" s="295">
        <v>45052.15</v>
      </c>
      <c r="I44" s="286"/>
      <c r="J44" s="286"/>
      <c r="K44" s="286"/>
      <c r="M44" s="187"/>
      <c r="N44" s="187"/>
      <c r="O44" s="187"/>
    </row>
    <row r="45" spans="1:15" ht="31.5">
      <c r="A45" s="214">
        <v>13</v>
      </c>
      <c r="B45" s="177" t="s">
        <v>12</v>
      </c>
      <c r="C45" s="211" t="s">
        <v>1023</v>
      </c>
      <c r="D45" s="73" t="s">
        <v>1024</v>
      </c>
      <c r="E45" s="295">
        <v>137454.10999999999</v>
      </c>
      <c r="F45" s="295">
        <v>160363.13</v>
      </c>
      <c r="G45" s="295">
        <v>190908.49</v>
      </c>
      <c r="I45" s="286"/>
      <c r="J45" s="286"/>
      <c r="K45" s="286"/>
      <c r="M45" s="187"/>
      <c r="N45" s="187"/>
      <c r="O45" s="187"/>
    </row>
    <row r="46" spans="1:15" ht="31.5">
      <c r="A46" s="214">
        <v>14</v>
      </c>
      <c r="B46" s="177" t="s">
        <v>215</v>
      </c>
      <c r="C46" s="211" t="s">
        <v>1025</v>
      </c>
      <c r="D46" s="73" t="s">
        <v>463</v>
      </c>
      <c r="E46" s="295">
        <v>77546.009999999995</v>
      </c>
      <c r="F46" s="295">
        <v>90470.35</v>
      </c>
      <c r="G46" s="295"/>
      <c r="I46" s="286"/>
      <c r="J46" s="286"/>
      <c r="K46" s="286"/>
      <c r="M46" s="187"/>
      <c r="N46" s="187"/>
      <c r="O46" s="187"/>
    </row>
    <row r="47" spans="1:15" ht="31.5">
      <c r="A47" s="214">
        <v>14</v>
      </c>
      <c r="B47" s="177" t="s">
        <v>215</v>
      </c>
      <c r="C47" s="211" t="s">
        <v>1026</v>
      </c>
      <c r="D47" s="73" t="s">
        <v>465</v>
      </c>
      <c r="E47" s="295">
        <v>160667.23000000001</v>
      </c>
      <c r="F47" s="295">
        <v>187445.1</v>
      </c>
      <c r="G47" s="295"/>
      <c r="I47" s="286"/>
      <c r="J47" s="286"/>
      <c r="K47" s="286"/>
      <c r="M47" s="187"/>
      <c r="N47" s="187"/>
      <c r="O47" s="187"/>
    </row>
    <row r="48" spans="1:15" ht="36.75" customHeight="1">
      <c r="A48" s="214">
        <v>15</v>
      </c>
      <c r="B48" s="177" t="s">
        <v>4</v>
      </c>
      <c r="C48" s="211" t="s">
        <v>1027</v>
      </c>
      <c r="D48" s="73" t="s">
        <v>1028</v>
      </c>
      <c r="E48" s="295">
        <v>39736</v>
      </c>
      <c r="F48" s="295">
        <v>46358.66</v>
      </c>
      <c r="G48" s="295"/>
      <c r="I48" s="286"/>
      <c r="J48" s="286"/>
      <c r="K48" s="286"/>
      <c r="M48" s="187"/>
      <c r="N48" s="187"/>
      <c r="O48" s="187"/>
    </row>
    <row r="49" spans="1:15" ht="31.5">
      <c r="A49" s="214">
        <v>15</v>
      </c>
      <c r="B49" s="177" t="s">
        <v>4</v>
      </c>
      <c r="C49" s="211" t="s">
        <v>1029</v>
      </c>
      <c r="D49" s="73" t="s">
        <v>1030</v>
      </c>
      <c r="E49" s="295">
        <v>70957.14</v>
      </c>
      <c r="F49" s="295">
        <v>82783.33</v>
      </c>
      <c r="G49" s="295"/>
      <c r="I49" s="286"/>
      <c r="J49" s="286"/>
      <c r="K49" s="286"/>
      <c r="M49" s="187"/>
      <c r="N49" s="187"/>
      <c r="O49" s="187"/>
    </row>
    <row r="50" spans="1:15" ht="31.5">
      <c r="A50" s="214">
        <v>15</v>
      </c>
      <c r="B50" s="177" t="s">
        <v>4</v>
      </c>
      <c r="C50" s="211" t="s">
        <v>1031</v>
      </c>
      <c r="D50" s="73" t="s">
        <v>483</v>
      </c>
      <c r="E50" s="295">
        <v>117180.64</v>
      </c>
      <c r="F50" s="295">
        <v>136710.75</v>
      </c>
      <c r="G50" s="295"/>
      <c r="I50" s="286"/>
      <c r="J50" s="286"/>
      <c r="K50" s="286"/>
      <c r="M50" s="187"/>
      <c r="N50" s="187"/>
      <c r="O50" s="187"/>
    </row>
    <row r="51" spans="1:15" ht="47.25">
      <c r="A51" s="214">
        <v>16</v>
      </c>
      <c r="B51" s="177" t="s">
        <v>13</v>
      </c>
      <c r="C51" s="211" t="s">
        <v>1032</v>
      </c>
      <c r="D51" s="73" t="s">
        <v>1033</v>
      </c>
      <c r="E51" s="295">
        <v>38114.120000000003</v>
      </c>
      <c r="F51" s="295">
        <v>44466.47</v>
      </c>
      <c r="G51" s="295"/>
      <c r="I51" s="286"/>
      <c r="J51" s="286"/>
      <c r="K51" s="286"/>
      <c r="M51" s="187"/>
      <c r="N51" s="187"/>
      <c r="O51" s="187"/>
    </row>
    <row r="52" spans="1:15">
      <c r="A52" s="214">
        <v>16</v>
      </c>
      <c r="B52" s="177" t="s">
        <v>13</v>
      </c>
      <c r="C52" s="211" t="s">
        <v>1034</v>
      </c>
      <c r="D52" s="73" t="s">
        <v>1035</v>
      </c>
      <c r="E52" s="295">
        <v>104205.62</v>
      </c>
      <c r="F52" s="295">
        <v>121573.23</v>
      </c>
      <c r="G52" s="295"/>
      <c r="I52" s="286"/>
      <c r="J52" s="286"/>
      <c r="K52" s="286"/>
      <c r="M52" s="187"/>
      <c r="N52" s="187"/>
      <c r="O52" s="187"/>
    </row>
    <row r="53" spans="1:15">
      <c r="A53" s="214">
        <v>17</v>
      </c>
      <c r="B53" s="177" t="s">
        <v>20</v>
      </c>
      <c r="C53" s="211" t="s">
        <v>1036</v>
      </c>
      <c r="D53" s="73" t="s">
        <v>1037</v>
      </c>
      <c r="E53" s="295">
        <v>90723.77</v>
      </c>
      <c r="F53" s="295">
        <v>105844.4</v>
      </c>
      <c r="G53" s="295"/>
      <c r="I53" s="286"/>
      <c r="J53" s="286"/>
      <c r="K53" s="286"/>
      <c r="M53" s="187"/>
      <c r="N53" s="187"/>
      <c r="O53" s="187"/>
    </row>
    <row r="54" spans="1:15" ht="31.5">
      <c r="A54" s="214">
        <v>18</v>
      </c>
      <c r="B54" s="177" t="s">
        <v>92</v>
      </c>
      <c r="C54" s="211" t="s">
        <v>1038</v>
      </c>
      <c r="D54" s="73" t="s">
        <v>1039</v>
      </c>
      <c r="E54" s="295">
        <v>70957.14</v>
      </c>
      <c r="F54" s="295">
        <v>82783.33</v>
      </c>
      <c r="G54" s="295"/>
      <c r="I54" s="286"/>
      <c r="J54" s="286"/>
      <c r="K54" s="286"/>
      <c r="M54" s="187"/>
      <c r="N54" s="187"/>
      <c r="O54" s="187"/>
    </row>
    <row r="55" spans="1:15" ht="31.5">
      <c r="A55" s="214">
        <v>18</v>
      </c>
      <c r="B55" s="177" t="s">
        <v>92</v>
      </c>
      <c r="C55" s="211" t="s">
        <v>1040</v>
      </c>
      <c r="D55" s="73" t="s">
        <v>1041</v>
      </c>
      <c r="E55" s="295">
        <v>144131.69</v>
      </c>
      <c r="F55" s="295">
        <v>168153.63</v>
      </c>
      <c r="G55" s="295"/>
      <c r="I55" s="286"/>
      <c r="J55" s="286"/>
      <c r="K55" s="286"/>
      <c r="M55" s="187"/>
      <c r="N55" s="187"/>
      <c r="O55" s="187"/>
    </row>
    <row r="56" spans="1:15" ht="31.5">
      <c r="A56" s="214">
        <v>18</v>
      </c>
      <c r="B56" s="177" t="s">
        <v>92</v>
      </c>
      <c r="C56" s="211" t="s">
        <v>1042</v>
      </c>
      <c r="D56" s="73" t="s">
        <v>1043</v>
      </c>
      <c r="E56" s="295">
        <v>141027.31</v>
      </c>
      <c r="F56" s="295">
        <v>164531.85999999999</v>
      </c>
      <c r="G56" s="295"/>
      <c r="I56" s="286"/>
      <c r="J56" s="286"/>
      <c r="K56" s="286"/>
      <c r="M56" s="187"/>
      <c r="N56" s="187"/>
      <c r="O56" s="187"/>
    </row>
    <row r="57" spans="1:15">
      <c r="A57" s="214">
        <v>18</v>
      </c>
      <c r="B57" s="177" t="s">
        <v>92</v>
      </c>
      <c r="C57" s="211" t="s">
        <v>1044</v>
      </c>
      <c r="D57" s="73" t="s">
        <v>1045</v>
      </c>
      <c r="E57" s="295">
        <v>35478.57</v>
      </c>
      <c r="F57" s="295">
        <v>41391.660000000003</v>
      </c>
      <c r="G57" s="295"/>
      <c r="I57" s="286"/>
      <c r="J57" s="286"/>
      <c r="K57" s="286"/>
      <c r="M57" s="187"/>
      <c r="N57" s="187"/>
      <c r="O57" s="187"/>
    </row>
    <row r="58" spans="1:15" ht="31.5">
      <c r="A58" s="214">
        <v>19</v>
      </c>
      <c r="B58" s="177" t="s">
        <v>2</v>
      </c>
      <c r="C58" s="211" t="s">
        <v>1046</v>
      </c>
      <c r="D58" s="73" t="s">
        <v>561</v>
      </c>
      <c r="E58" s="295">
        <v>119106.62</v>
      </c>
      <c r="F58" s="295">
        <v>138957.73000000001</v>
      </c>
      <c r="G58" s="295"/>
      <c r="I58" s="286"/>
      <c r="J58" s="286"/>
      <c r="K58" s="286"/>
      <c r="M58" s="187"/>
      <c r="N58" s="187"/>
      <c r="O58" s="187"/>
    </row>
    <row r="59" spans="1:15" ht="31.5">
      <c r="A59" s="214">
        <v>19</v>
      </c>
      <c r="B59" s="177" t="s">
        <v>2</v>
      </c>
      <c r="C59" s="211" t="s">
        <v>1047</v>
      </c>
      <c r="D59" s="73" t="s">
        <v>563</v>
      </c>
      <c r="E59" s="295">
        <v>125695.5</v>
      </c>
      <c r="F59" s="295">
        <v>146644.75</v>
      </c>
      <c r="G59" s="295"/>
      <c r="I59" s="286"/>
      <c r="J59" s="286"/>
      <c r="K59" s="286"/>
      <c r="M59" s="187"/>
      <c r="N59" s="187"/>
      <c r="O59" s="187"/>
    </row>
    <row r="60" spans="1:15" ht="47.25">
      <c r="A60" s="214">
        <v>19</v>
      </c>
      <c r="B60" s="177" t="s">
        <v>2</v>
      </c>
      <c r="C60" s="211" t="s">
        <v>1048</v>
      </c>
      <c r="D60" s="73" t="s">
        <v>2062</v>
      </c>
      <c r="E60" s="295">
        <v>109983.56</v>
      </c>
      <c r="F60" s="295">
        <v>128314.16</v>
      </c>
      <c r="G60" s="295"/>
      <c r="I60" s="286"/>
      <c r="J60" s="286"/>
      <c r="K60" s="286"/>
      <c r="M60" s="187"/>
      <c r="N60" s="187"/>
      <c r="O60" s="187"/>
    </row>
    <row r="61" spans="1:15" ht="63">
      <c r="A61" s="214">
        <v>19</v>
      </c>
      <c r="B61" s="177" t="s">
        <v>2</v>
      </c>
      <c r="C61" s="211" t="s">
        <v>1828</v>
      </c>
      <c r="D61" s="73" t="s">
        <v>2168</v>
      </c>
      <c r="E61" s="295">
        <v>123668.15</v>
      </c>
      <c r="F61" s="295">
        <v>144279.51</v>
      </c>
      <c r="G61" s="295"/>
      <c r="I61" s="286"/>
      <c r="J61" s="286"/>
      <c r="K61" s="286"/>
      <c r="M61" s="187"/>
      <c r="N61" s="187"/>
      <c r="O61" s="187"/>
    </row>
    <row r="62" spans="1:15">
      <c r="A62" s="214">
        <v>19</v>
      </c>
      <c r="B62" s="177" t="s">
        <v>2</v>
      </c>
      <c r="C62" s="211" t="s">
        <v>1986</v>
      </c>
      <c r="D62" s="73" t="s">
        <v>606</v>
      </c>
      <c r="E62" s="295">
        <v>37505.919999999998</v>
      </c>
      <c r="F62" s="295">
        <v>43756.9</v>
      </c>
      <c r="G62" s="295"/>
      <c r="I62" s="286"/>
      <c r="J62" s="286"/>
      <c r="K62" s="286"/>
      <c r="M62" s="187"/>
      <c r="N62" s="187"/>
      <c r="O62" s="187"/>
    </row>
    <row r="63" spans="1:15">
      <c r="A63" s="214">
        <v>19</v>
      </c>
      <c r="B63" s="177" t="s">
        <v>2</v>
      </c>
      <c r="C63" s="211" t="s">
        <v>1987</v>
      </c>
      <c r="D63" s="73" t="s">
        <v>607</v>
      </c>
      <c r="E63" s="295">
        <v>72984.479999999996</v>
      </c>
      <c r="F63" s="295">
        <v>85148.56</v>
      </c>
      <c r="G63" s="295"/>
      <c r="I63" s="286"/>
      <c r="J63" s="286"/>
      <c r="K63" s="286"/>
      <c r="M63" s="187"/>
      <c r="N63" s="187"/>
      <c r="O63" s="187"/>
    </row>
    <row r="64" spans="1:15">
      <c r="A64" s="214">
        <v>19</v>
      </c>
      <c r="B64" s="177" t="s">
        <v>2</v>
      </c>
      <c r="C64" s="211" t="s">
        <v>1988</v>
      </c>
      <c r="D64" s="73" t="s">
        <v>608</v>
      </c>
      <c r="E64" s="295">
        <v>112517.75</v>
      </c>
      <c r="F64" s="295">
        <v>131270.70000000001</v>
      </c>
      <c r="G64" s="295"/>
      <c r="I64" s="286"/>
      <c r="J64" s="286"/>
      <c r="K64" s="286"/>
      <c r="M64" s="187"/>
      <c r="N64" s="187"/>
      <c r="O64" s="187"/>
    </row>
    <row r="65" spans="1:15">
      <c r="A65" s="214">
        <v>19</v>
      </c>
      <c r="B65" s="177" t="s">
        <v>2</v>
      </c>
      <c r="C65" s="211" t="s">
        <v>1989</v>
      </c>
      <c r="D65" s="73" t="s">
        <v>609</v>
      </c>
      <c r="E65" s="295">
        <v>148503.15</v>
      </c>
      <c r="F65" s="295">
        <v>173253.68</v>
      </c>
      <c r="G65" s="295"/>
      <c r="I65" s="286"/>
      <c r="J65" s="286"/>
      <c r="K65" s="286"/>
      <c r="M65" s="187"/>
      <c r="N65" s="187"/>
      <c r="O65" s="187"/>
    </row>
    <row r="66" spans="1:15">
      <c r="A66" s="214">
        <v>19</v>
      </c>
      <c r="B66" s="177" t="s">
        <v>2</v>
      </c>
      <c r="C66" s="211" t="s">
        <v>1990</v>
      </c>
      <c r="D66" s="73" t="s">
        <v>610</v>
      </c>
      <c r="E66" s="295">
        <v>159146.72</v>
      </c>
      <c r="F66" s="295">
        <v>185671.18</v>
      </c>
      <c r="G66" s="295"/>
      <c r="I66" s="286"/>
      <c r="J66" s="286"/>
      <c r="K66" s="286"/>
      <c r="M66" s="187"/>
      <c r="N66" s="187"/>
      <c r="O66" s="187"/>
    </row>
    <row r="67" spans="1:15">
      <c r="A67" s="214">
        <v>19</v>
      </c>
      <c r="B67" s="177" t="s">
        <v>2</v>
      </c>
      <c r="C67" s="211" t="s">
        <v>1991</v>
      </c>
      <c r="D67" s="73" t="s">
        <v>611</v>
      </c>
      <c r="E67" s="295">
        <v>192597.94</v>
      </c>
      <c r="F67" s="295">
        <v>224697.60000000001</v>
      </c>
      <c r="G67" s="295"/>
      <c r="I67" s="286"/>
      <c r="J67" s="286"/>
      <c r="K67" s="286"/>
      <c r="M67" s="187"/>
      <c r="N67" s="187"/>
      <c r="O67" s="187"/>
    </row>
    <row r="68" spans="1:15">
      <c r="A68" s="214">
        <v>19</v>
      </c>
      <c r="B68" s="177" t="s">
        <v>2</v>
      </c>
      <c r="C68" s="211" t="s">
        <v>1992</v>
      </c>
      <c r="D68" s="73" t="s">
        <v>612</v>
      </c>
      <c r="E68" s="295">
        <v>238213.25</v>
      </c>
      <c r="F68" s="295">
        <v>277915.45</v>
      </c>
      <c r="G68" s="295"/>
      <c r="I68" s="286"/>
      <c r="J68" s="286"/>
      <c r="K68" s="286"/>
      <c r="M68" s="187"/>
      <c r="N68" s="187"/>
      <c r="O68" s="187"/>
    </row>
    <row r="69" spans="1:15">
      <c r="A69" s="214">
        <v>19</v>
      </c>
      <c r="B69" s="177" t="s">
        <v>2</v>
      </c>
      <c r="C69" s="211" t="s">
        <v>1993</v>
      </c>
      <c r="D69" s="73" t="s">
        <v>613</v>
      </c>
      <c r="E69" s="295">
        <v>391199.84</v>
      </c>
      <c r="F69" s="295">
        <v>398193.27</v>
      </c>
      <c r="G69" s="295"/>
      <c r="I69" s="286"/>
      <c r="J69" s="286"/>
      <c r="K69" s="286"/>
      <c r="M69" s="187"/>
      <c r="N69" s="187"/>
      <c r="O69" s="187"/>
    </row>
    <row r="70" spans="1:15" ht="31.5">
      <c r="A70" s="214">
        <v>19</v>
      </c>
      <c r="B70" s="177" t="s">
        <v>2</v>
      </c>
      <c r="C70" s="211" t="s">
        <v>1994</v>
      </c>
      <c r="D70" s="73" t="s">
        <v>614</v>
      </c>
      <c r="E70" s="295">
        <v>176649.84</v>
      </c>
      <c r="F70" s="295">
        <v>203729.64</v>
      </c>
      <c r="G70" s="295"/>
      <c r="I70" s="286"/>
      <c r="J70" s="286"/>
      <c r="K70" s="286"/>
      <c r="M70" s="187"/>
      <c r="N70" s="187"/>
      <c r="O70" s="187"/>
    </row>
    <row r="71" spans="1:15" ht="31.5">
      <c r="A71" s="214">
        <v>19</v>
      </c>
      <c r="B71" s="177" t="s">
        <v>2</v>
      </c>
      <c r="C71" s="211" t="s">
        <v>1995</v>
      </c>
      <c r="D71" s="73" t="s">
        <v>616</v>
      </c>
      <c r="E71" s="295">
        <v>221548.76</v>
      </c>
      <c r="F71" s="295">
        <v>256173.68</v>
      </c>
      <c r="G71" s="295"/>
      <c r="I71" s="286"/>
      <c r="J71" s="286"/>
      <c r="K71" s="286"/>
      <c r="M71" s="187"/>
      <c r="N71" s="187"/>
      <c r="O71" s="187"/>
    </row>
    <row r="72" spans="1:15" ht="31.5">
      <c r="A72" s="214">
        <v>19</v>
      </c>
      <c r="B72" s="177" t="s">
        <v>2</v>
      </c>
      <c r="C72" s="211" t="s">
        <v>1996</v>
      </c>
      <c r="D72" s="73" t="s">
        <v>617</v>
      </c>
      <c r="E72" s="295">
        <v>359191.03</v>
      </c>
      <c r="F72" s="295">
        <v>394904.61</v>
      </c>
      <c r="G72" s="295"/>
      <c r="I72" s="286"/>
      <c r="J72" s="286"/>
      <c r="K72" s="286"/>
      <c r="M72" s="187"/>
      <c r="N72" s="187"/>
      <c r="O72" s="187"/>
    </row>
    <row r="73" spans="1:15" ht="31.5">
      <c r="A73" s="214">
        <v>19</v>
      </c>
      <c r="B73" s="177" t="s">
        <v>2</v>
      </c>
      <c r="C73" s="211" t="s">
        <v>1997</v>
      </c>
      <c r="D73" s="73" t="s">
        <v>618</v>
      </c>
      <c r="E73" s="295">
        <v>552455.49</v>
      </c>
      <c r="F73" s="295">
        <v>588167.01</v>
      </c>
      <c r="G73" s="295"/>
      <c r="I73" s="286"/>
      <c r="J73" s="286"/>
      <c r="K73" s="286"/>
      <c r="M73" s="187"/>
      <c r="N73" s="187"/>
      <c r="O73" s="187"/>
    </row>
    <row r="74" spans="1:15" ht="47.25">
      <c r="A74" s="214">
        <v>19</v>
      </c>
      <c r="B74" s="177" t="s">
        <v>2</v>
      </c>
      <c r="C74" s="211" t="s">
        <v>1998</v>
      </c>
      <c r="D74" s="73" t="s">
        <v>2067</v>
      </c>
      <c r="E74" s="295">
        <v>10136.73</v>
      </c>
      <c r="F74" s="295">
        <v>11826.19</v>
      </c>
      <c r="G74" s="295"/>
      <c r="I74" s="286"/>
      <c r="J74" s="286"/>
      <c r="K74" s="286"/>
      <c r="M74" s="187"/>
      <c r="N74" s="187"/>
      <c r="O74" s="187"/>
    </row>
    <row r="75" spans="1:15" ht="47.25">
      <c r="A75" s="214">
        <v>19</v>
      </c>
      <c r="B75" s="177" t="s">
        <v>2</v>
      </c>
      <c r="C75" s="211" t="s">
        <v>1999</v>
      </c>
      <c r="D75" s="73" t="s">
        <v>2068</v>
      </c>
      <c r="E75" s="295">
        <v>37505.919999999998</v>
      </c>
      <c r="F75" s="295">
        <v>43756.9</v>
      </c>
      <c r="G75" s="295"/>
      <c r="I75" s="286"/>
      <c r="J75" s="286"/>
      <c r="K75" s="286"/>
      <c r="M75" s="187"/>
      <c r="N75" s="187"/>
      <c r="O75" s="187"/>
    </row>
    <row r="76" spans="1:15" ht="47.25">
      <c r="A76" s="214">
        <v>19</v>
      </c>
      <c r="B76" s="177" t="s">
        <v>2</v>
      </c>
      <c r="C76" s="211" t="s">
        <v>2000</v>
      </c>
      <c r="D76" s="73" t="s">
        <v>2069</v>
      </c>
      <c r="E76" s="295">
        <v>85148.56</v>
      </c>
      <c r="F76" s="295">
        <v>99339.99</v>
      </c>
      <c r="G76" s="295"/>
      <c r="I76" s="286"/>
      <c r="J76" s="286"/>
      <c r="K76" s="286"/>
      <c r="M76" s="187"/>
      <c r="N76" s="187"/>
      <c r="O76" s="187"/>
    </row>
    <row r="77" spans="1:15" ht="47.25">
      <c r="A77" s="214">
        <v>19</v>
      </c>
      <c r="B77" s="177" t="s">
        <v>2</v>
      </c>
      <c r="C77" s="211" t="s">
        <v>2001</v>
      </c>
      <c r="D77" s="73" t="s">
        <v>2070</v>
      </c>
      <c r="E77" s="295">
        <v>157626.21</v>
      </c>
      <c r="F77" s="295">
        <v>183897.25</v>
      </c>
      <c r="G77" s="295"/>
      <c r="I77" s="286"/>
      <c r="J77" s="286"/>
      <c r="K77" s="286"/>
      <c r="M77" s="187"/>
      <c r="N77" s="187"/>
      <c r="O77" s="187"/>
    </row>
    <row r="78" spans="1:15" ht="31.5">
      <c r="A78" s="214">
        <v>19</v>
      </c>
      <c r="B78" s="177" t="s">
        <v>2</v>
      </c>
      <c r="C78" s="211" t="s">
        <v>2002</v>
      </c>
      <c r="D78" s="73" t="s">
        <v>1945</v>
      </c>
      <c r="E78" s="295">
        <v>13477.4</v>
      </c>
      <c r="F78" s="295">
        <v>15238.93</v>
      </c>
      <c r="G78" s="295"/>
      <c r="I78" s="286"/>
      <c r="J78" s="286"/>
      <c r="K78" s="286"/>
      <c r="M78" s="187"/>
      <c r="N78" s="187"/>
      <c r="O78" s="187"/>
    </row>
    <row r="79" spans="1:15" ht="31.5">
      <c r="A79" s="214">
        <v>19</v>
      </c>
      <c r="B79" s="177" t="s">
        <v>2</v>
      </c>
      <c r="C79" s="211" t="s">
        <v>2003</v>
      </c>
      <c r="D79" s="73" t="s">
        <v>1947</v>
      </c>
      <c r="E79" s="295">
        <v>50108.28</v>
      </c>
      <c r="F79" s="295">
        <v>56657.58</v>
      </c>
      <c r="G79" s="295"/>
      <c r="I79" s="286"/>
      <c r="J79" s="286"/>
      <c r="K79" s="286"/>
      <c r="M79" s="187"/>
      <c r="N79" s="187"/>
      <c r="O79" s="187"/>
    </row>
    <row r="80" spans="1:15" ht="31.5">
      <c r="A80" s="214">
        <v>19</v>
      </c>
      <c r="B80" s="177" t="s">
        <v>2</v>
      </c>
      <c r="C80" s="211" t="s">
        <v>2004</v>
      </c>
      <c r="D80" s="73" t="s">
        <v>1949</v>
      </c>
      <c r="E80" s="295">
        <v>105054.6</v>
      </c>
      <c r="F80" s="295">
        <v>118785.54</v>
      </c>
      <c r="G80" s="295"/>
      <c r="I80" s="286"/>
      <c r="J80" s="286"/>
      <c r="K80" s="286"/>
      <c r="M80" s="187"/>
      <c r="N80" s="187"/>
      <c r="O80" s="187"/>
    </row>
    <row r="81" spans="1:15" ht="31.5">
      <c r="A81" s="214">
        <v>19</v>
      </c>
      <c r="B81" s="177" t="s">
        <v>2</v>
      </c>
      <c r="C81" s="211" t="s">
        <v>2005</v>
      </c>
      <c r="D81" s="73" t="s">
        <v>2006</v>
      </c>
      <c r="E81" s="295">
        <v>194558.35</v>
      </c>
      <c r="F81" s="295">
        <v>219987.7</v>
      </c>
      <c r="G81" s="295"/>
      <c r="I81" s="286"/>
      <c r="J81" s="286"/>
      <c r="K81" s="286"/>
      <c r="M81" s="187"/>
      <c r="N81" s="187"/>
      <c r="O81" s="187"/>
    </row>
    <row r="82" spans="1:15" ht="54" customHeight="1">
      <c r="A82" s="214">
        <v>19</v>
      </c>
      <c r="B82" s="177" t="s">
        <v>2</v>
      </c>
      <c r="C82" s="211" t="s">
        <v>2007</v>
      </c>
      <c r="D82" s="73" t="s">
        <v>1951</v>
      </c>
      <c r="E82" s="295">
        <v>52703.22</v>
      </c>
      <c r="F82" s="295">
        <v>54689.919999999998</v>
      </c>
      <c r="G82" s="295"/>
      <c r="I82" s="286"/>
      <c r="J82" s="286"/>
      <c r="K82" s="286"/>
      <c r="M82" s="187"/>
      <c r="N82" s="187"/>
      <c r="O82" s="187"/>
    </row>
    <row r="83" spans="1:15" ht="54" customHeight="1">
      <c r="A83" s="214">
        <v>19</v>
      </c>
      <c r="B83" s="177" t="s">
        <v>2</v>
      </c>
      <c r="C83" s="211" t="s">
        <v>2008</v>
      </c>
      <c r="D83" s="73" t="s">
        <v>1953</v>
      </c>
      <c r="E83" s="295">
        <v>88690.57</v>
      </c>
      <c r="F83" s="295">
        <v>95386.31</v>
      </c>
      <c r="G83" s="295"/>
      <c r="I83" s="286"/>
      <c r="J83" s="286"/>
      <c r="K83" s="286"/>
      <c r="M83" s="187"/>
      <c r="N83" s="187"/>
      <c r="O83" s="187"/>
    </row>
    <row r="84" spans="1:15" ht="54" customHeight="1">
      <c r="A84" s="214">
        <v>19</v>
      </c>
      <c r="B84" s="177" t="s">
        <v>2</v>
      </c>
      <c r="C84" s="211" t="s">
        <v>2009</v>
      </c>
      <c r="D84" s="73" t="s">
        <v>1955</v>
      </c>
      <c r="E84" s="295">
        <v>146395.63</v>
      </c>
      <c r="F84" s="295">
        <v>160632.92000000001</v>
      </c>
      <c r="G84" s="295"/>
      <c r="I84" s="286"/>
      <c r="J84" s="286"/>
      <c r="K84" s="286"/>
      <c r="M84" s="187"/>
      <c r="N84" s="187"/>
      <c r="O84" s="187"/>
    </row>
    <row r="85" spans="1:15" ht="53.25" customHeight="1">
      <c r="A85" s="214">
        <v>19</v>
      </c>
      <c r="B85" s="177" t="s">
        <v>2</v>
      </c>
      <c r="C85" s="211" t="s">
        <v>2010</v>
      </c>
      <c r="D85" s="73" t="s">
        <v>1957</v>
      </c>
      <c r="E85" s="295">
        <v>233817.44</v>
      </c>
      <c r="F85" s="295">
        <v>259480.07</v>
      </c>
      <c r="G85" s="295"/>
      <c r="I85" s="286"/>
      <c r="J85" s="286"/>
      <c r="K85" s="286"/>
      <c r="M85" s="187"/>
      <c r="N85" s="187"/>
      <c r="O85" s="187"/>
    </row>
    <row r="86" spans="1:15" ht="53.25" customHeight="1">
      <c r="A86" s="214">
        <v>19</v>
      </c>
      <c r="B86" s="177" t="s">
        <v>2</v>
      </c>
      <c r="C86" s="211" t="s">
        <v>2011</v>
      </c>
      <c r="D86" s="73" t="s">
        <v>1959</v>
      </c>
      <c r="E86" s="295">
        <v>405307.06</v>
      </c>
      <c r="F86" s="295">
        <v>407028.36</v>
      </c>
      <c r="G86" s="295"/>
      <c r="I86" s="286"/>
      <c r="J86" s="286"/>
      <c r="K86" s="286"/>
      <c r="M86" s="187"/>
      <c r="N86" s="187"/>
      <c r="O86" s="187"/>
    </row>
    <row r="87" spans="1:15" ht="53.25" customHeight="1">
      <c r="A87" s="214">
        <v>19</v>
      </c>
      <c r="B87" s="177" t="s">
        <v>2</v>
      </c>
      <c r="C87" s="211" t="s">
        <v>2012</v>
      </c>
      <c r="D87" s="73" t="s">
        <v>1961</v>
      </c>
      <c r="E87" s="295">
        <v>433885.65</v>
      </c>
      <c r="F87" s="295">
        <v>439330.5</v>
      </c>
      <c r="G87" s="295"/>
      <c r="I87" s="286"/>
      <c r="J87" s="286"/>
      <c r="K87" s="286"/>
      <c r="M87" s="187"/>
      <c r="N87" s="187"/>
      <c r="O87" s="187"/>
    </row>
    <row r="88" spans="1:15" ht="53.25" customHeight="1">
      <c r="A88" s="214">
        <v>19</v>
      </c>
      <c r="B88" s="177" t="s">
        <v>2</v>
      </c>
      <c r="C88" s="211" t="s">
        <v>2013</v>
      </c>
      <c r="D88" s="73" t="s">
        <v>2014</v>
      </c>
      <c r="E88" s="295">
        <v>495186.02</v>
      </c>
      <c r="F88" s="295">
        <v>508658.12</v>
      </c>
      <c r="G88" s="295"/>
      <c r="I88" s="286"/>
      <c r="J88" s="286"/>
      <c r="K88" s="286"/>
      <c r="M88" s="187"/>
      <c r="N88" s="187"/>
      <c r="O88" s="187"/>
    </row>
    <row r="89" spans="1:15" ht="53.25" customHeight="1">
      <c r="A89" s="214">
        <v>19</v>
      </c>
      <c r="B89" s="177" t="s">
        <v>2</v>
      </c>
      <c r="C89" s="211" t="s">
        <v>2015</v>
      </c>
      <c r="D89" s="73" t="s">
        <v>2016</v>
      </c>
      <c r="E89" s="295">
        <v>565318.41</v>
      </c>
      <c r="F89" s="295">
        <v>587954.85</v>
      </c>
      <c r="G89" s="295"/>
      <c r="I89" s="286"/>
      <c r="J89" s="286"/>
      <c r="K89" s="286"/>
      <c r="M89" s="187"/>
      <c r="N89" s="187"/>
      <c r="O89" s="187"/>
    </row>
    <row r="90" spans="1:15">
      <c r="A90" s="214">
        <v>19</v>
      </c>
      <c r="B90" s="177" t="s">
        <v>2</v>
      </c>
      <c r="C90" s="211" t="s">
        <v>2017</v>
      </c>
      <c r="D90" s="73" t="s">
        <v>1963</v>
      </c>
      <c r="E90" s="295">
        <v>132791.21</v>
      </c>
      <c r="F90" s="295">
        <v>154923.07999999999</v>
      </c>
      <c r="G90" s="295"/>
      <c r="I90" s="286"/>
      <c r="J90" s="286"/>
      <c r="K90" s="286"/>
      <c r="M90" s="187"/>
      <c r="N90" s="187"/>
      <c r="O90" s="187"/>
    </row>
    <row r="91" spans="1:15" ht="47.25">
      <c r="A91" s="214">
        <v>19</v>
      </c>
      <c r="B91" s="177" t="s">
        <v>2</v>
      </c>
      <c r="C91" s="211" t="s">
        <v>2384</v>
      </c>
      <c r="D91" s="73" t="s">
        <v>594</v>
      </c>
      <c r="E91" s="295">
        <v>8986.27</v>
      </c>
      <c r="F91" s="295">
        <v>9848.4599999999991</v>
      </c>
      <c r="G91" s="295"/>
      <c r="I91" s="286"/>
      <c r="J91" s="286"/>
      <c r="K91" s="286"/>
      <c r="M91" s="187"/>
      <c r="N91" s="187"/>
      <c r="O91" s="187"/>
    </row>
    <row r="92" spans="1:15" ht="47.25">
      <c r="A92" s="214">
        <v>19</v>
      </c>
      <c r="B92" s="177" t="s">
        <v>2</v>
      </c>
      <c r="C92" s="211" t="s">
        <v>2385</v>
      </c>
      <c r="D92" s="73" t="s">
        <v>595</v>
      </c>
      <c r="E92" s="295">
        <v>17148.88</v>
      </c>
      <c r="F92" s="295">
        <v>18320.97</v>
      </c>
      <c r="G92" s="295"/>
      <c r="I92" s="286"/>
      <c r="J92" s="286"/>
      <c r="K92" s="286"/>
      <c r="M92" s="187"/>
      <c r="N92" s="187"/>
      <c r="O92" s="187"/>
    </row>
    <row r="93" spans="1:15" ht="47.25">
      <c r="A93" s="214">
        <v>19</v>
      </c>
      <c r="B93" s="177" t="s">
        <v>2</v>
      </c>
      <c r="C93" s="211" t="s">
        <v>2386</v>
      </c>
      <c r="D93" s="73" t="s">
        <v>596</v>
      </c>
      <c r="E93" s="295">
        <v>34922.54</v>
      </c>
      <c r="F93" s="295">
        <v>37887.74</v>
      </c>
      <c r="G93" s="295"/>
      <c r="I93" s="286"/>
      <c r="J93" s="286"/>
      <c r="K93" s="286"/>
      <c r="M93" s="187"/>
      <c r="N93" s="187"/>
      <c r="O93" s="187"/>
    </row>
    <row r="94" spans="1:15" ht="47.25">
      <c r="A94" s="214">
        <v>19</v>
      </c>
      <c r="B94" s="177" t="s">
        <v>2</v>
      </c>
      <c r="C94" s="211" t="s">
        <v>2387</v>
      </c>
      <c r="D94" s="73" t="s">
        <v>597</v>
      </c>
      <c r="E94" s="295">
        <v>47258.73</v>
      </c>
      <c r="F94" s="295">
        <v>51121.4</v>
      </c>
      <c r="G94" s="295"/>
      <c r="I94" s="286"/>
      <c r="J94" s="286"/>
      <c r="K94" s="286"/>
      <c r="M94" s="187"/>
      <c r="N94" s="187"/>
      <c r="O94" s="187"/>
    </row>
    <row r="95" spans="1:15" ht="47.25">
      <c r="A95" s="214">
        <v>19</v>
      </c>
      <c r="B95" s="177" t="s">
        <v>2</v>
      </c>
      <c r="C95" s="211" t="s">
        <v>2388</v>
      </c>
      <c r="D95" s="73" t="s">
        <v>598</v>
      </c>
      <c r="E95" s="295">
        <v>94861.28</v>
      </c>
      <c r="F95" s="295">
        <v>106068.7</v>
      </c>
      <c r="G95" s="295"/>
      <c r="I95" s="286"/>
      <c r="J95" s="286"/>
      <c r="K95" s="286"/>
      <c r="M95" s="187"/>
      <c r="N95" s="187"/>
      <c r="O95" s="187"/>
    </row>
    <row r="96" spans="1:15" ht="47.25">
      <c r="A96" s="214">
        <v>19</v>
      </c>
      <c r="B96" s="177" t="s">
        <v>2</v>
      </c>
      <c r="C96" s="211" t="s">
        <v>2389</v>
      </c>
      <c r="D96" s="73" t="s">
        <v>599</v>
      </c>
      <c r="E96" s="295">
        <v>75160.06</v>
      </c>
      <c r="F96" s="295">
        <v>78557.94</v>
      </c>
      <c r="G96" s="295"/>
      <c r="I96" s="286"/>
      <c r="J96" s="286"/>
      <c r="K96" s="286"/>
      <c r="M96" s="187"/>
      <c r="N96" s="187"/>
      <c r="O96" s="187"/>
    </row>
    <row r="97" spans="1:15" ht="47.25">
      <c r="A97" s="214">
        <v>19</v>
      </c>
      <c r="B97" s="177" t="s">
        <v>2</v>
      </c>
      <c r="C97" s="211" t="s">
        <v>2390</v>
      </c>
      <c r="D97" s="73" t="s">
        <v>600</v>
      </c>
      <c r="E97" s="295">
        <v>98570.78</v>
      </c>
      <c r="F97" s="295">
        <v>101776.49</v>
      </c>
      <c r="G97" s="295"/>
      <c r="I97" s="286"/>
      <c r="J97" s="286"/>
      <c r="K97" s="286"/>
      <c r="M97" s="187"/>
      <c r="N97" s="187"/>
      <c r="O97" s="187"/>
    </row>
    <row r="98" spans="1:15" ht="47.25">
      <c r="A98" s="214">
        <v>19</v>
      </c>
      <c r="B98" s="177" t="s">
        <v>2</v>
      </c>
      <c r="C98" s="211" t="s">
        <v>2391</v>
      </c>
      <c r="D98" s="73" t="s">
        <v>601</v>
      </c>
      <c r="E98" s="295">
        <v>156696.53</v>
      </c>
      <c r="F98" s="295">
        <v>166491.70000000001</v>
      </c>
      <c r="G98" s="295"/>
      <c r="I98" s="286"/>
      <c r="J98" s="286"/>
      <c r="K98" s="286"/>
      <c r="M98" s="187"/>
      <c r="N98" s="187"/>
      <c r="O98" s="187"/>
    </row>
    <row r="99" spans="1:15" ht="47.25">
      <c r="A99" s="214">
        <v>19</v>
      </c>
      <c r="B99" s="177" t="s">
        <v>2</v>
      </c>
      <c r="C99" s="211" t="s">
        <v>2392</v>
      </c>
      <c r="D99" s="73" t="s">
        <v>602</v>
      </c>
      <c r="E99" s="295">
        <v>207067.57</v>
      </c>
      <c r="F99" s="295">
        <v>225038.51</v>
      </c>
      <c r="G99" s="295"/>
      <c r="I99" s="286"/>
      <c r="J99" s="286"/>
      <c r="K99" s="286"/>
      <c r="M99" s="187"/>
      <c r="N99" s="187"/>
      <c r="O99" s="187"/>
    </row>
    <row r="100" spans="1:15" ht="47.25">
      <c r="A100" s="214">
        <v>19</v>
      </c>
      <c r="B100" s="177" t="s">
        <v>2</v>
      </c>
      <c r="C100" s="211" t="s">
        <v>2393</v>
      </c>
      <c r="D100" s="73" t="s">
        <v>603</v>
      </c>
      <c r="E100" s="295">
        <v>242363.15</v>
      </c>
      <c r="F100" s="295">
        <v>262452.75</v>
      </c>
      <c r="G100" s="295"/>
      <c r="I100" s="286"/>
      <c r="J100" s="286"/>
      <c r="K100" s="286"/>
      <c r="M100" s="187"/>
      <c r="N100" s="187"/>
      <c r="O100" s="187"/>
    </row>
    <row r="101" spans="1:15" ht="47.25">
      <c r="A101" s="214">
        <v>19</v>
      </c>
      <c r="B101" s="177" t="s">
        <v>2</v>
      </c>
      <c r="C101" s="211" t="s">
        <v>2394</v>
      </c>
      <c r="D101" s="73" t="s">
        <v>1820</v>
      </c>
      <c r="E101" s="295">
        <v>237338.08</v>
      </c>
      <c r="F101" s="295">
        <v>249562.58</v>
      </c>
      <c r="G101" s="295"/>
      <c r="I101" s="286"/>
      <c r="J101" s="286"/>
      <c r="K101" s="286"/>
      <c r="M101" s="187"/>
      <c r="N101" s="187"/>
      <c r="O101" s="187"/>
    </row>
    <row r="102" spans="1:15" ht="47.25">
      <c r="A102" s="214">
        <v>19</v>
      </c>
      <c r="B102" s="177" t="s">
        <v>2</v>
      </c>
      <c r="C102" s="211" t="s">
        <v>2395</v>
      </c>
      <c r="D102" s="73" t="s">
        <v>1821</v>
      </c>
      <c r="E102" s="295">
        <v>225957.46</v>
      </c>
      <c r="F102" s="295">
        <v>229822.42</v>
      </c>
      <c r="G102" s="295"/>
      <c r="I102" s="286"/>
      <c r="J102" s="286"/>
      <c r="K102" s="286"/>
      <c r="M102" s="187"/>
      <c r="N102" s="187"/>
      <c r="O102" s="187"/>
    </row>
    <row r="103" spans="1:15" ht="47.25">
      <c r="A103" s="214">
        <v>19</v>
      </c>
      <c r="B103" s="177" t="s">
        <v>2</v>
      </c>
      <c r="C103" s="211" t="s">
        <v>2396</v>
      </c>
      <c r="D103" s="73" t="s">
        <v>1822</v>
      </c>
      <c r="E103" s="295">
        <v>307804.65999999997</v>
      </c>
      <c r="F103" s="295">
        <v>325798.55</v>
      </c>
      <c r="G103" s="295"/>
      <c r="I103" s="286"/>
      <c r="J103" s="286"/>
      <c r="K103" s="286"/>
      <c r="M103" s="187"/>
      <c r="N103" s="187"/>
      <c r="O103" s="187"/>
    </row>
    <row r="104" spans="1:15" ht="47.25">
      <c r="A104" s="214">
        <v>19</v>
      </c>
      <c r="B104" s="177" t="s">
        <v>2</v>
      </c>
      <c r="C104" s="211" t="s">
        <v>2397</v>
      </c>
      <c r="D104" s="73" t="s">
        <v>2063</v>
      </c>
      <c r="E104" s="295">
        <v>296927.57</v>
      </c>
      <c r="F104" s="295">
        <v>302114.53000000003</v>
      </c>
      <c r="G104" s="295"/>
      <c r="I104" s="286"/>
      <c r="J104" s="286"/>
      <c r="K104" s="286"/>
      <c r="M104" s="187"/>
      <c r="N104" s="187"/>
      <c r="O104" s="187"/>
    </row>
    <row r="105" spans="1:15" ht="47.25">
      <c r="A105" s="214">
        <v>19</v>
      </c>
      <c r="B105" s="177" t="s">
        <v>2</v>
      </c>
      <c r="C105" s="211" t="s">
        <v>2398</v>
      </c>
      <c r="D105" s="73" t="s">
        <v>2064</v>
      </c>
      <c r="E105" s="295">
        <v>348156.37</v>
      </c>
      <c r="F105" s="295">
        <v>356376.85</v>
      </c>
      <c r="G105" s="295"/>
      <c r="I105" s="286"/>
      <c r="J105" s="286"/>
      <c r="K105" s="286"/>
      <c r="M105" s="187"/>
      <c r="N105" s="187"/>
      <c r="O105" s="187"/>
    </row>
    <row r="106" spans="1:15" ht="50.25" customHeight="1">
      <c r="A106" s="214">
        <v>19</v>
      </c>
      <c r="B106" s="177" t="s">
        <v>2</v>
      </c>
      <c r="C106" s="211" t="s">
        <v>2399</v>
      </c>
      <c r="D106" s="73" t="s">
        <v>2065</v>
      </c>
      <c r="E106" s="295">
        <v>464241.8</v>
      </c>
      <c r="F106" s="295">
        <v>480015.04</v>
      </c>
      <c r="G106" s="295"/>
      <c r="I106" s="286"/>
      <c r="J106" s="286"/>
      <c r="K106" s="286"/>
      <c r="M106" s="187"/>
      <c r="N106" s="187"/>
      <c r="O106" s="187"/>
    </row>
    <row r="107" spans="1:15" ht="50.25" customHeight="1">
      <c r="A107" s="214">
        <v>19</v>
      </c>
      <c r="B107" s="177" t="s">
        <v>2</v>
      </c>
      <c r="C107" s="211" t="s">
        <v>2400</v>
      </c>
      <c r="D107" s="73" t="s">
        <v>2066</v>
      </c>
      <c r="E107" s="295">
        <v>525923.30000000005</v>
      </c>
      <c r="F107" s="295">
        <v>540012.43999999994</v>
      </c>
      <c r="G107" s="295"/>
      <c r="I107" s="286"/>
      <c r="J107" s="286"/>
      <c r="K107" s="286"/>
      <c r="M107" s="187"/>
      <c r="N107" s="187"/>
      <c r="O107" s="187"/>
    </row>
    <row r="108" spans="1:15" ht="47.25">
      <c r="A108" s="214">
        <v>19</v>
      </c>
      <c r="B108" s="177" t="s">
        <v>2</v>
      </c>
      <c r="C108" s="211" t="s">
        <v>2401</v>
      </c>
      <c r="D108" s="73" t="s">
        <v>2169</v>
      </c>
      <c r="E108" s="295">
        <v>540836.31999999995</v>
      </c>
      <c r="F108" s="295">
        <v>541686.04</v>
      </c>
      <c r="G108" s="295"/>
      <c r="I108" s="286"/>
      <c r="J108" s="286"/>
      <c r="K108" s="286"/>
      <c r="M108" s="187"/>
      <c r="N108" s="187"/>
      <c r="O108" s="187"/>
    </row>
    <row r="109" spans="1:15" ht="47.25">
      <c r="A109" s="214">
        <v>19</v>
      </c>
      <c r="B109" s="177" t="s">
        <v>2</v>
      </c>
      <c r="C109" s="211" t="s">
        <v>2402</v>
      </c>
      <c r="D109" s="73" t="s">
        <v>2170</v>
      </c>
      <c r="E109" s="295">
        <v>979135.37</v>
      </c>
      <c r="F109" s="295">
        <v>980724.64</v>
      </c>
      <c r="G109" s="295"/>
      <c r="I109" s="286"/>
      <c r="J109" s="286"/>
      <c r="K109" s="286"/>
      <c r="M109" s="187"/>
      <c r="N109" s="187"/>
      <c r="O109" s="187"/>
    </row>
    <row r="110" spans="1:15">
      <c r="A110" s="214">
        <v>20</v>
      </c>
      <c r="B110" s="177" t="s">
        <v>621</v>
      </c>
      <c r="C110" s="211" t="s">
        <v>1049</v>
      </c>
      <c r="D110" s="73" t="s">
        <v>1050</v>
      </c>
      <c r="E110" s="295">
        <v>30004.73</v>
      </c>
      <c r="F110" s="295">
        <v>35005.519999999997</v>
      </c>
      <c r="G110" s="295"/>
      <c r="I110" s="286"/>
      <c r="J110" s="286"/>
      <c r="K110" s="286"/>
      <c r="M110" s="187"/>
      <c r="N110" s="187"/>
      <c r="O110" s="187"/>
    </row>
    <row r="111" spans="1:15" ht="31.5">
      <c r="A111" s="214">
        <v>20</v>
      </c>
      <c r="B111" s="177" t="s">
        <v>621</v>
      </c>
      <c r="C111" s="211" t="s">
        <v>1051</v>
      </c>
      <c r="D111" s="73" t="s">
        <v>631</v>
      </c>
      <c r="E111" s="295">
        <v>45412.57</v>
      </c>
      <c r="F111" s="295">
        <v>52981.33</v>
      </c>
      <c r="G111" s="295"/>
      <c r="I111" s="286"/>
      <c r="J111" s="286"/>
      <c r="K111" s="286"/>
      <c r="M111" s="187"/>
      <c r="N111" s="187"/>
      <c r="O111" s="187"/>
    </row>
    <row r="112" spans="1:15" ht="31.5">
      <c r="A112" s="214">
        <v>20</v>
      </c>
      <c r="B112" s="177" t="s">
        <v>621</v>
      </c>
      <c r="C112" s="211" t="s">
        <v>1052</v>
      </c>
      <c r="D112" s="73" t="s">
        <v>633</v>
      </c>
      <c r="E112" s="295">
        <v>67307.91</v>
      </c>
      <c r="F112" s="295">
        <v>78525.899999999994</v>
      </c>
      <c r="G112" s="295"/>
      <c r="I112" s="286"/>
      <c r="J112" s="286"/>
      <c r="K112" s="286"/>
      <c r="M112" s="187"/>
      <c r="N112" s="187"/>
      <c r="O112" s="187"/>
    </row>
    <row r="113" spans="1:15" ht="31.5">
      <c r="A113" s="214">
        <v>20</v>
      </c>
      <c r="B113" s="177" t="s">
        <v>621</v>
      </c>
      <c r="C113" s="211" t="s">
        <v>1053</v>
      </c>
      <c r="D113" s="73" t="s">
        <v>635</v>
      </c>
      <c r="E113" s="295">
        <v>81093.87</v>
      </c>
      <c r="F113" s="295">
        <v>94609.52</v>
      </c>
      <c r="G113" s="295"/>
      <c r="I113" s="286"/>
      <c r="J113" s="286"/>
      <c r="K113" s="286"/>
      <c r="M113" s="187"/>
      <c r="N113" s="187"/>
      <c r="O113" s="187"/>
    </row>
    <row r="114" spans="1:15" ht="31.5">
      <c r="A114" s="214">
        <v>20</v>
      </c>
      <c r="B114" s="177" t="s">
        <v>621</v>
      </c>
      <c r="C114" s="211" t="s">
        <v>1054</v>
      </c>
      <c r="D114" s="73" t="s">
        <v>637</v>
      </c>
      <c r="E114" s="295">
        <v>99745.46</v>
      </c>
      <c r="F114" s="295">
        <v>116369.71</v>
      </c>
      <c r="G114" s="295"/>
      <c r="I114" s="286"/>
      <c r="J114" s="286"/>
      <c r="K114" s="286"/>
      <c r="M114" s="187"/>
      <c r="N114" s="187"/>
      <c r="O114" s="187"/>
    </row>
    <row r="115" spans="1:15">
      <c r="A115" s="214">
        <v>20</v>
      </c>
      <c r="B115" s="177" t="s">
        <v>621</v>
      </c>
      <c r="C115" s="211" t="s">
        <v>1055</v>
      </c>
      <c r="D115" s="73" t="s">
        <v>641</v>
      </c>
      <c r="E115" s="295">
        <v>834030.58</v>
      </c>
      <c r="F115" s="295">
        <v>834836.64</v>
      </c>
      <c r="G115" s="295"/>
      <c r="I115" s="286"/>
      <c r="J115" s="286"/>
      <c r="K115" s="286"/>
      <c r="M115" s="187"/>
      <c r="N115" s="187"/>
      <c r="O115" s="187"/>
    </row>
    <row r="116" spans="1:15">
      <c r="A116" s="214">
        <v>21</v>
      </c>
      <c r="B116" s="177" t="s">
        <v>14</v>
      </c>
      <c r="C116" s="211" t="s">
        <v>1056</v>
      </c>
      <c r="D116" s="73" t="s">
        <v>1057</v>
      </c>
      <c r="E116" s="295">
        <v>15813.3</v>
      </c>
      <c r="F116" s="295">
        <v>18448.86</v>
      </c>
      <c r="G116" s="295"/>
      <c r="I116" s="286"/>
      <c r="J116" s="286"/>
      <c r="K116" s="286"/>
      <c r="M116" s="187"/>
      <c r="N116" s="187"/>
      <c r="O116" s="187"/>
    </row>
    <row r="117" spans="1:15">
      <c r="A117" s="214">
        <v>21</v>
      </c>
      <c r="B117" s="177" t="s">
        <v>14</v>
      </c>
      <c r="C117" s="211" t="s">
        <v>1058</v>
      </c>
      <c r="D117" s="73" t="s">
        <v>643</v>
      </c>
      <c r="E117" s="295">
        <v>27166.45</v>
      </c>
      <c r="F117" s="295">
        <v>31694.19</v>
      </c>
      <c r="G117" s="295"/>
      <c r="I117" s="286"/>
      <c r="J117" s="286"/>
      <c r="K117" s="286"/>
      <c r="M117" s="187"/>
      <c r="N117" s="187"/>
      <c r="O117" s="187"/>
    </row>
    <row r="118" spans="1:15">
      <c r="A118" s="214">
        <v>21</v>
      </c>
      <c r="B118" s="177" t="s">
        <v>14</v>
      </c>
      <c r="C118" s="211" t="s">
        <v>1059</v>
      </c>
      <c r="D118" s="73" t="s">
        <v>645</v>
      </c>
      <c r="E118" s="295">
        <v>44196.160000000003</v>
      </c>
      <c r="F118" s="295">
        <v>51562.19</v>
      </c>
      <c r="G118" s="295"/>
      <c r="I118" s="286"/>
      <c r="J118" s="286"/>
      <c r="K118" s="286"/>
      <c r="M118" s="187"/>
      <c r="N118" s="187"/>
      <c r="O118" s="187"/>
    </row>
    <row r="119" spans="1:15">
      <c r="A119" s="214">
        <v>21</v>
      </c>
      <c r="B119" s="177" t="s">
        <v>14</v>
      </c>
      <c r="C119" s="211" t="s">
        <v>1060</v>
      </c>
      <c r="D119" s="73" t="s">
        <v>647</v>
      </c>
      <c r="E119" s="295">
        <v>65686.039999999994</v>
      </c>
      <c r="F119" s="295">
        <v>76633.710000000006</v>
      </c>
      <c r="G119" s="295"/>
      <c r="I119" s="286"/>
      <c r="J119" s="286"/>
      <c r="K119" s="286"/>
      <c r="M119" s="187"/>
      <c r="N119" s="187"/>
      <c r="O119" s="187"/>
    </row>
    <row r="120" spans="1:15">
      <c r="A120" s="214">
        <v>21</v>
      </c>
      <c r="B120" s="177" t="s">
        <v>14</v>
      </c>
      <c r="C120" s="211" t="s">
        <v>1061</v>
      </c>
      <c r="D120" s="73" t="s">
        <v>649</v>
      </c>
      <c r="E120" s="295">
        <v>81499.34</v>
      </c>
      <c r="F120" s="295">
        <v>95082.559999999998</v>
      </c>
      <c r="G120" s="295"/>
      <c r="I120" s="286"/>
      <c r="J120" s="286"/>
      <c r="K120" s="286"/>
      <c r="M120" s="187"/>
      <c r="N120" s="187"/>
      <c r="O120" s="187"/>
    </row>
    <row r="121" spans="1:15">
      <c r="A121" s="214">
        <v>21</v>
      </c>
      <c r="B121" s="177" t="s">
        <v>14</v>
      </c>
      <c r="C121" s="211" t="s">
        <v>1062</v>
      </c>
      <c r="D121" s="73" t="s">
        <v>651</v>
      </c>
      <c r="E121" s="295">
        <v>141914.26999999999</v>
      </c>
      <c r="F121" s="295">
        <v>165566.65</v>
      </c>
      <c r="G121" s="295"/>
      <c r="I121" s="286"/>
      <c r="J121" s="286"/>
      <c r="K121" s="286"/>
      <c r="M121" s="187"/>
      <c r="N121" s="187"/>
      <c r="O121" s="187"/>
    </row>
    <row r="122" spans="1:15" ht="31.5">
      <c r="A122" s="214">
        <v>21</v>
      </c>
      <c r="B122" s="177" t="s">
        <v>14</v>
      </c>
      <c r="C122" s="211" t="s">
        <v>2171</v>
      </c>
      <c r="D122" s="73" t="s">
        <v>2172</v>
      </c>
      <c r="E122" s="295">
        <v>37855.29</v>
      </c>
      <c r="F122" s="295">
        <v>39278</v>
      </c>
      <c r="G122" s="295"/>
      <c r="I122" s="286"/>
      <c r="J122" s="286"/>
      <c r="K122" s="286"/>
      <c r="M122" s="187"/>
      <c r="N122" s="187"/>
      <c r="O122" s="187"/>
    </row>
    <row r="123" spans="1:15" ht="31.5">
      <c r="A123" s="214">
        <v>22</v>
      </c>
      <c r="B123" s="177" t="s">
        <v>6</v>
      </c>
      <c r="C123" s="211" t="s">
        <v>1063</v>
      </c>
      <c r="D123" s="73" t="s">
        <v>1064</v>
      </c>
      <c r="E123" s="295">
        <v>117079.28</v>
      </c>
      <c r="F123" s="295">
        <v>136592.49</v>
      </c>
      <c r="G123" s="295"/>
      <c r="I123" s="286"/>
      <c r="J123" s="286"/>
      <c r="K123" s="286"/>
      <c r="M123" s="187"/>
      <c r="N123" s="187"/>
      <c r="O123" s="187"/>
    </row>
    <row r="124" spans="1:15">
      <c r="A124" s="214">
        <v>22</v>
      </c>
      <c r="B124" s="177" t="s">
        <v>6</v>
      </c>
      <c r="C124" s="211" t="s">
        <v>1065</v>
      </c>
      <c r="D124" s="73" t="s">
        <v>1066</v>
      </c>
      <c r="E124" s="295">
        <v>45108.47</v>
      </c>
      <c r="F124" s="295">
        <v>52626.54</v>
      </c>
      <c r="G124" s="295"/>
      <c r="I124" s="286"/>
      <c r="J124" s="286"/>
      <c r="K124" s="286"/>
      <c r="M124" s="187"/>
      <c r="N124" s="187"/>
      <c r="O124" s="187"/>
    </row>
    <row r="125" spans="1:15">
      <c r="A125" s="214">
        <v>23</v>
      </c>
      <c r="B125" s="177" t="s">
        <v>15</v>
      </c>
      <c r="C125" s="211" t="s">
        <v>1067</v>
      </c>
      <c r="D125" s="73" t="s">
        <v>1068</v>
      </c>
      <c r="E125" s="295">
        <v>45615.3</v>
      </c>
      <c r="F125" s="295">
        <v>53217.85</v>
      </c>
      <c r="G125" s="295"/>
      <c r="I125" s="286"/>
      <c r="J125" s="286"/>
      <c r="K125" s="286"/>
      <c r="M125" s="187"/>
      <c r="N125" s="187"/>
      <c r="O125" s="187"/>
    </row>
    <row r="126" spans="1:15" ht="31.5">
      <c r="A126" s="214">
        <v>24</v>
      </c>
      <c r="B126" s="177" t="s">
        <v>0</v>
      </c>
      <c r="C126" s="211" t="s">
        <v>1069</v>
      </c>
      <c r="D126" s="73" t="s">
        <v>1070</v>
      </c>
      <c r="E126" s="295">
        <v>59716.51</v>
      </c>
      <c r="F126" s="295">
        <v>69669.27</v>
      </c>
      <c r="G126" s="295"/>
      <c r="I126" s="286"/>
      <c r="J126" s="286"/>
      <c r="K126" s="286"/>
      <c r="M126" s="187"/>
      <c r="N126" s="187"/>
      <c r="O126" s="187"/>
    </row>
    <row r="127" spans="1:15" ht="31.5">
      <c r="A127" s="214">
        <v>25</v>
      </c>
      <c r="B127" s="177" t="s">
        <v>16</v>
      </c>
      <c r="C127" s="211" t="s">
        <v>1071</v>
      </c>
      <c r="D127" s="73" t="s">
        <v>693</v>
      </c>
      <c r="E127" s="295">
        <v>93257.95</v>
      </c>
      <c r="F127" s="295">
        <v>108800.94</v>
      </c>
      <c r="G127" s="295">
        <v>129524.93</v>
      </c>
      <c r="I127" s="286"/>
      <c r="J127" s="286"/>
      <c r="K127" s="286"/>
      <c r="M127" s="187"/>
      <c r="N127" s="187"/>
      <c r="O127" s="187"/>
    </row>
    <row r="128" spans="1:15" ht="31.5">
      <c r="A128" s="214">
        <v>25</v>
      </c>
      <c r="B128" s="177" t="s">
        <v>16</v>
      </c>
      <c r="C128" s="211" t="s">
        <v>1072</v>
      </c>
      <c r="D128" s="73" t="s">
        <v>701</v>
      </c>
      <c r="E128" s="295">
        <v>110490.4</v>
      </c>
      <c r="F128" s="295">
        <v>128905.47</v>
      </c>
      <c r="G128" s="295">
        <v>153458.89000000001</v>
      </c>
      <c r="I128" s="286"/>
      <c r="J128" s="286"/>
      <c r="K128" s="286"/>
      <c r="M128" s="187"/>
      <c r="N128" s="187"/>
      <c r="O128" s="187"/>
    </row>
    <row r="129" spans="1:15" ht="31.5">
      <c r="A129" s="214">
        <v>25</v>
      </c>
      <c r="B129" s="177" t="s">
        <v>16</v>
      </c>
      <c r="C129" s="211" t="s">
        <v>1073</v>
      </c>
      <c r="D129" s="73" t="s">
        <v>703</v>
      </c>
      <c r="E129" s="295">
        <v>218446.62</v>
      </c>
      <c r="F129" s="295">
        <v>254854.38</v>
      </c>
      <c r="G129" s="295">
        <v>303398.08</v>
      </c>
      <c r="I129" s="286"/>
      <c r="J129" s="286"/>
      <c r="K129" s="286"/>
      <c r="M129" s="187"/>
      <c r="N129" s="187"/>
      <c r="O129" s="187"/>
    </row>
    <row r="130" spans="1:15" ht="47.25">
      <c r="A130" s="214">
        <v>26</v>
      </c>
      <c r="B130" s="177" t="s">
        <v>710</v>
      </c>
      <c r="C130" s="211" t="s">
        <v>1074</v>
      </c>
      <c r="D130" s="73" t="s">
        <v>712</v>
      </c>
      <c r="E130" s="295">
        <v>49670</v>
      </c>
      <c r="F130" s="295">
        <v>57948.33</v>
      </c>
      <c r="G130" s="295"/>
      <c r="I130" s="286"/>
      <c r="J130" s="286"/>
      <c r="K130" s="286"/>
      <c r="M130" s="187"/>
      <c r="N130" s="187"/>
      <c r="O130" s="187"/>
    </row>
    <row r="131" spans="1:15" ht="31.5">
      <c r="A131" s="214">
        <v>27</v>
      </c>
      <c r="B131" s="177" t="s">
        <v>3</v>
      </c>
      <c r="C131" s="211" t="s">
        <v>1075</v>
      </c>
      <c r="D131" s="73" t="s">
        <v>736</v>
      </c>
      <c r="E131" s="295">
        <v>37505.919999999998</v>
      </c>
      <c r="F131" s="295">
        <v>43756.9</v>
      </c>
      <c r="G131" s="295"/>
      <c r="I131" s="286"/>
      <c r="J131" s="286"/>
      <c r="K131" s="286"/>
      <c r="M131" s="187"/>
      <c r="N131" s="187"/>
      <c r="O131" s="187"/>
    </row>
    <row r="132" spans="1:15" ht="31.5">
      <c r="A132" s="214">
        <v>28</v>
      </c>
      <c r="B132" s="177" t="s">
        <v>312</v>
      </c>
      <c r="C132" s="211" t="s">
        <v>1076</v>
      </c>
      <c r="D132" s="73" t="s">
        <v>1077</v>
      </c>
      <c r="E132" s="295">
        <v>66902.44</v>
      </c>
      <c r="F132" s="295">
        <v>78052.850000000006</v>
      </c>
      <c r="G132" s="295"/>
      <c r="I132" s="286"/>
      <c r="J132" s="286"/>
      <c r="K132" s="286"/>
      <c r="M132" s="187"/>
      <c r="N132" s="187"/>
      <c r="O132" s="187"/>
    </row>
    <row r="133" spans="1:15" ht="36" customHeight="1">
      <c r="A133" s="214">
        <v>29</v>
      </c>
      <c r="B133" s="177" t="s">
        <v>8</v>
      </c>
      <c r="C133" s="211" t="s">
        <v>1078</v>
      </c>
      <c r="D133" s="73" t="s">
        <v>768</v>
      </c>
      <c r="E133" s="295">
        <v>58387.59</v>
      </c>
      <c r="F133" s="295">
        <v>68118.850000000006</v>
      </c>
      <c r="G133" s="295">
        <v>81093.87</v>
      </c>
      <c r="I133" s="286"/>
      <c r="J133" s="286"/>
      <c r="K133" s="286"/>
      <c r="M133" s="187"/>
      <c r="N133" s="187"/>
      <c r="O133" s="187"/>
    </row>
    <row r="134" spans="1:15" ht="31.5">
      <c r="A134" s="214">
        <v>29</v>
      </c>
      <c r="B134" s="177" t="s">
        <v>8</v>
      </c>
      <c r="C134" s="211" t="s">
        <v>1079</v>
      </c>
      <c r="D134" s="73" t="s">
        <v>770</v>
      </c>
      <c r="E134" s="295">
        <v>68524.320000000007</v>
      </c>
      <c r="F134" s="295">
        <v>79945.039999999994</v>
      </c>
      <c r="G134" s="295">
        <v>95172.67</v>
      </c>
      <c r="I134" s="286"/>
      <c r="J134" s="286"/>
      <c r="K134" s="286"/>
      <c r="M134" s="187"/>
      <c r="N134" s="187"/>
      <c r="O134" s="187"/>
    </row>
    <row r="135" spans="1:15" ht="26.25" customHeight="1">
      <c r="A135" s="214">
        <v>29</v>
      </c>
      <c r="B135" s="177" t="s">
        <v>8</v>
      </c>
      <c r="C135" s="211" t="s">
        <v>1080</v>
      </c>
      <c r="D135" s="73" t="s">
        <v>772</v>
      </c>
      <c r="E135" s="295">
        <v>100961.87</v>
      </c>
      <c r="F135" s="295">
        <v>117788.85</v>
      </c>
      <c r="G135" s="295">
        <v>140224.82</v>
      </c>
      <c r="I135" s="286"/>
      <c r="J135" s="286"/>
      <c r="K135" s="286"/>
      <c r="M135" s="187"/>
      <c r="N135" s="187"/>
      <c r="O135" s="187"/>
    </row>
    <row r="136" spans="1:15" ht="31.5">
      <c r="A136" s="214">
        <v>29</v>
      </c>
      <c r="B136" s="177" t="s">
        <v>8</v>
      </c>
      <c r="C136" s="211" t="s">
        <v>1081</v>
      </c>
      <c r="D136" s="73" t="s">
        <v>1082</v>
      </c>
      <c r="E136" s="295">
        <v>42574.28</v>
      </c>
      <c r="F136" s="295">
        <v>49670</v>
      </c>
      <c r="G136" s="295">
        <v>59130.95</v>
      </c>
      <c r="I136" s="286"/>
      <c r="J136" s="286"/>
      <c r="K136" s="286"/>
      <c r="M136" s="187"/>
      <c r="N136" s="187"/>
      <c r="O136" s="187"/>
    </row>
    <row r="137" spans="1:15" ht="31.5">
      <c r="A137" s="214">
        <v>30</v>
      </c>
      <c r="B137" s="177" t="s">
        <v>17</v>
      </c>
      <c r="C137" s="211" t="s">
        <v>1083</v>
      </c>
      <c r="D137" s="73" t="s">
        <v>1084</v>
      </c>
      <c r="E137" s="295">
        <v>32437.55</v>
      </c>
      <c r="F137" s="295">
        <v>37843.81</v>
      </c>
      <c r="G137" s="295"/>
      <c r="I137" s="286"/>
      <c r="J137" s="286"/>
      <c r="K137" s="286"/>
      <c r="M137" s="187"/>
      <c r="N137" s="187"/>
      <c r="O137" s="187"/>
    </row>
    <row r="138" spans="1:15" ht="31.5">
      <c r="A138" s="214">
        <v>30</v>
      </c>
      <c r="B138" s="177" t="s">
        <v>17</v>
      </c>
      <c r="C138" s="211" t="s">
        <v>1085</v>
      </c>
      <c r="D138" s="73" t="s">
        <v>788</v>
      </c>
      <c r="E138" s="295">
        <v>88392.320000000007</v>
      </c>
      <c r="F138" s="295">
        <v>103124.37</v>
      </c>
      <c r="G138" s="295"/>
      <c r="I138" s="286"/>
      <c r="J138" s="286"/>
      <c r="K138" s="286"/>
      <c r="M138" s="187"/>
      <c r="N138" s="187"/>
      <c r="O138" s="187"/>
    </row>
    <row r="139" spans="1:15" ht="31.5">
      <c r="A139" s="214">
        <v>30</v>
      </c>
      <c r="B139" s="177" t="s">
        <v>17</v>
      </c>
      <c r="C139" s="211" t="s">
        <v>1086</v>
      </c>
      <c r="D139" s="73" t="s">
        <v>790</v>
      </c>
      <c r="E139" s="295">
        <v>104611.09</v>
      </c>
      <c r="F139" s="295">
        <v>122046.28</v>
      </c>
      <c r="G139" s="295"/>
      <c r="I139" s="286"/>
      <c r="J139" s="286"/>
      <c r="K139" s="286"/>
      <c r="M139" s="187"/>
      <c r="N139" s="187"/>
      <c r="O139" s="187"/>
    </row>
    <row r="140" spans="1:15" ht="33" customHeight="1">
      <c r="A140" s="214">
        <v>30</v>
      </c>
      <c r="B140" s="177" t="s">
        <v>17</v>
      </c>
      <c r="C140" s="211" t="s">
        <v>1087</v>
      </c>
      <c r="D140" s="73" t="s">
        <v>796</v>
      </c>
      <c r="E140" s="295">
        <v>79877.460000000006</v>
      </c>
      <c r="F140" s="295">
        <v>93190.37</v>
      </c>
      <c r="G140" s="295"/>
      <c r="I140" s="286"/>
      <c r="J140" s="286"/>
      <c r="K140" s="286"/>
      <c r="M140" s="187"/>
      <c r="N140" s="187"/>
      <c r="O140" s="187"/>
    </row>
    <row r="141" spans="1:15" ht="31.5">
      <c r="A141" s="214">
        <v>30</v>
      </c>
      <c r="B141" s="177" t="s">
        <v>17</v>
      </c>
      <c r="C141" s="211" t="s">
        <v>1088</v>
      </c>
      <c r="D141" s="73" t="s">
        <v>798</v>
      </c>
      <c r="E141" s="295">
        <v>82715.75</v>
      </c>
      <c r="F141" s="295">
        <v>96501.71</v>
      </c>
      <c r="G141" s="295"/>
      <c r="I141" s="286"/>
      <c r="J141" s="286"/>
      <c r="K141" s="286"/>
      <c r="M141" s="187"/>
      <c r="N141" s="187"/>
      <c r="O141" s="187"/>
    </row>
    <row r="142" spans="1:15" ht="31.5">
      <c r="A142" s="214">
        <v>30</v>
      </c>
      <c r="B142" s="177" t="s">
        <v>17</v>
      </c>
      <c r="C142" s="211" t="s">
        <v>1089</v>
      </c>
      <c r="D142" s="73" t="s">
        <v>800</v>
      </c>
      <c r="E142" s="295">
        <v>119613.46</v>
      </c>
      <c r="F142" s="295">
        <v>139549.04</v>
      </c>
      <c r="G142" s="295"/>
      <c r="I142" s="286"/>
      <c r="J142" s="286"/>
      <c r="K142" s="286"/>
      <c r="M142" s="187"/>
      <c r="N142" s="187"/>
      <c r="O142" s="187"/>
    </row>
    <row r="143" spans="1:15">
      <c r="A143" s="214">
        <v>31</v>
      </c>
      <c r="B143" s="177" t="s">
        <v>7</v>
      </c>
      <c r="C143" s="211" t="s">
        <v>1090</v>
      </c>
      <c r="D143" s="73" t="s">
        <v>1091</v>
      </c>
      <c r="E143" s="295">
        <v>45108.47</v>
      </c>
      <c r="F143" s="295">
        <v>52626.54</v>
      </c>
      <c r="G143" s="295"/>
      <c r="I143" s="286"/>
      <c r="J143" s="286"/>
      <c r="K143" s="286"/>
      <c r="M143" s="187"/>
      <c r="N143" s="187"/>
      <c r="O143" s="187"/>
    </row>
    <row r="144" spans="1:15" ht="31.5">
      <c r="A144" s="214">
        <v>31</v>
      </c>
      <c r="B144" s="177" t="s">
        <v>7</v>
      </c>
      <c r="C144" s="211" t="s">
        <v>1092</v>
      </c>
      <c r="D144" s="73" t="s">
        <v>810</v>
      </c>
      <c r="E144" s="295">
        <v>38012.75</v>
      </c>
      <c r="F144" s="295">
        <v>44348.21</v>
      </c>
      <c r="G144" s="295"/>
      <c r="I144" s="286"/>
      <c r="J144" s="286"/>
      <c r="K144" s="286"/>
      <c r="M144" s="187"/>
      <c r="N144" s="187"/>
      <c r="O144" s="187"/>
    </row>
    <row r="145" spans="1:15" ht="31.5">
      <c r="A145" s="214">
        <v>31</v>
      </c>
      <c r="B145" s="177" t="s">
        <v>7</v>
      </c>
      <c r="C145" s="211" t="s">
        <v>1093</v>
      </c>
      <c r="D145" s="73" t="s">
        <v>812</v>
      </c>
      <c r="E145" s="295">
        <v>50683.67</v>
      </c>
      <c r="F145" s="295">
        <v>59130.95</v>
      </c>
      <c r="G145" s="295"/>
      <c r="I145" s="286"/>
      <c r="J145" s="286"/>
      <c r="K145" s="286"/>
      <c r="M145" s="187"/>
      <c r="N145" s="187"/>
      <c r="O145" s="187"/>
    </row>
    <row r="146" spans="1:15" ht="31.5">
      <c r="A146" s="214">
        <v>31</v>
      </c>
      <c r="B146" s="177" t="s">
        <v>7</v>
      </c>
      <c r="C146" s="211" t="s">
        <v>1094</v>
      </c>
      <c r="D146" s="73" t="s">
        <v>814</v>
      </c>
      <c r="E146" s="295">
        <v>219967.13</v>
      </c>
      <c r="F146" s="295">
        <v>256628.31</v>
      </c>
      <c r="G146" s="295"/>
      <c r="I146" s="286"/>
      <c r="J146" s="286"/>
      <c r="K146" s="286"/>
      <c r="M146" s="187"/>
      <c r="N146" s="187"/>
      <c r="O146" s="187"/>
    </row>
    <row r="147" spans="1:15" ht="31.5">
      <c r="A147" s="214">
        <v>31</v>
      </c>
      <c r="B147" s="177" t="s">
        <v>7</v>
      </c>
      <c r="C147" s="211" t="s">
        <v>1095</v>
      </c>
      <c r="D147" s="73" t="s">
        <v>1096</v>
      </c>
      <c r="E147" s="295">
        <v>65381.93</v>
      </c>
      <c r="F147" s="295">
        <v>76278.92</v>
      </c>
      <c r="G147" s="295"/>
      <c r="I147" s="286"/>
      <c r="J147" s="286"/>
      <c r="K147" s="286"/>
      <c r="M147" s="187"/>
      <c r="N147" s="187"/>
      <c r="O147" s="187"/>
    </row>
    <row r="148" spans="1:15" ht="29.25" customHeight="1">
      <c r="A148" s="214">
        <v>31</v>
      </c>
      <c r="B148" s="177" t="s">
        <v>7</v>
      </c>
      <c r="C148" s="211" t="s">
        <v>1097</v>
      </c>
      <c r="D148" s="73" t="s">
        <v>1098</v>
      </c>
      <c r="E148" s="295">
        <v>131777.54</v>
      </c>
      <c r="F148" s="295">
        <v>153740.46</v>
      </c>
      <c r="G148" s="295"/>
      <c r="I148" s="286"/>
      <c r="J148" s="286"/>
      <c r="K148" s="286"/>
      <c r="M148" s="187"/>
      <c r="N148" s="187"/>
      <c r="O148" s="187"/>
    </row>
    <row r="149" spans="1:15" ht="31.5">
      <c r="A149" s="214">
        <v>32</v>
      </c>
      <c r="B149" s="177" t="s">
        <v>845</v>
      </c>
      <c r="C149" s="211" t="s">
        <v>1099</v>
      </c>
      <c r="D149" s="73" t="s">
        <v>861</v>
      </c>
      <c r="E149" s="295">
        <v>106942.54</v>
      </c>
      <c r="F149" s="295">
        <v>124766.3</v>
      </c>
      <c r="G149" s="295"/>
      <c r="I149" s="286"/>
      <c r="J149" s="286"/>
      <c r="K149" s="286"/>
      <c r="M149" s="187"/>
      <c r="N149" s="187"/>
      <c r="O149" s="187"/>
    </row>
    <row r="150" spans="1:15" ht="31.5">
      <c r="A150" s="214">
        <v>32</v>
      </c>
      <c r="B150" s="177" t="s">
        <v>845</v>
      </c>
      <c r="C150" s="211" t="s">
        <v>1100</v>
      </c>
      <c r="D150" s="73" t="s">
        <v>863</v>
      </c>
      <c r="E150" s="295">
        <v>179927.03</v>
      </c>
      <c r="F150" s="295">
        <v>209914.86</v>
      </c>
      <c r="G150" s="295"/>
      <c r="I150" s="286"/>
      <c r="J150" s="286"/>
      <c r="K150" s="286"/>
      <c r="M150" s="187"/>
      <c r="N150" s="187"/>
      <c r="O150" s="187"/>
    </row>
    <row r="151" spans="1:15" ht="31.5">
      <c r="A151" s="214">
        <v>32</v>
      </c>
      <c r="B151" s="177" t="s">
        <v>845</v>
      </c>
      <c r="C151" s="211" t="s">
        <v>1101</v>
      </c>
      <c r="D151" s="73" t="s">
        <v>868</v>
      </c>
      <c r="E151" s="295">
        <v>79573.36</v>
      </c>
      <c r="F151" s="295">
        <v>92835.59</v>
      </c>
      <c r="G151" s="295"/>
      <c r="I151" s="286"/>
      <c r="J151" s="286"/>
      <c r="K151" s="286"/>
      <c r="M151" s="187"/>
      <c r="N151" s="187"/>
      <c r="O151" s="187"/>
    </row>
    <row r="152" spans="1:15" ht="47.25" customHeight="1">
      <c r="A152" s="214">
        <v>32</v>
      </c>
      <c r="B152" s="177" t="s">
        <v>845</v>
      </c>
      <c r="C152" s="211" t="s">
        <v>1102</v>
      </c>
      <c r="D152" s="73" t="s">
        <v>870</v>
      </c>
      <c r="E152" s="295">
        <v>114545.09</v>
      </c>
      <c r="F152" s="295">
        <v>133635.94</v>
      </c>
      <c r="G152" s="295"/>
      <c r="I152" s="286"/>
      <c r="J152" s="286"/>
      <c r="K152" s="286"/>
      <c r="M152" s="187"/>
      <c r="N152" s="187"/>
      <c r="O152" s="187"/>
    </row>
    <row r="153" spans="1:15" ht="31.5">
      <c r="A153" s="214">
        <v>32</v>
      </c>
      <c r="B153" s="177" t="s">
        <v>845</v>
      </c>
      <c r="C153" s="211" t="s">
        <v>1103</v>
      </c>
      <c r="D153" s="73" t="s">
        <v>872</v>
      </c>
      <c r="E153" s="295">
        <v>164215.09</v>
      </c>
      <c r="F153" s="295">
        <v>191584.27</v>
      </c>
      <c r="G153" s="295"/>
      <c r="I153" s="286"/>
      <c r="J153" s="286"/>
      <c r="K153" s="286"/>
      <c r="M153" s="187"/>
      <c r="N153" s="187"/>
      <c r="O153" s="187"/>
    </row>
    <row r="154" spans="1:15" ht="31.5">
      <c r="A154" s="214">
        <v>32</v>
      </c>
      <c r="B154" s="177" t="s">
        <v>845</v>
      </c>
      <c r="C154" s="211" t="s">
        <v>1104</v>
      </c>
      <c r="D154" s="73" t="s">
        <v>1105</v>
      </c>
      <c r="E154" s="296">
        <v>86162.240000000005</v>
      </c>
      <c r="F154" s="296">
        <v>100522.61</v>
      </c>
      <c r="G154" s="296"/>
      <c r="I154" s="286"/>
      <c r="J154" s="286"/>
      <c r="K154" s="286"/>
      <c r="M154" s="187"/>
      <c r="N154" s="187"/>
      <c r="O154" s="187"/>
    </row>
    <row r="155" spans="1:15" ht="31.5">
      <c r="A155" s="214">
        <v>32</v>
      </c>
      <c r="B155" s="177" t="s">
        <v>845</v>
      </c>
      <c r="C155" s="211" t="s">
        <v>1106</v>
      </c>
      <c r="D155" s="73" t="s">
        <v>874</v>
      </c>
      <c r="E155" s="296">
        <v>104408.36</v>
      </c>
      <c r="F155" s="296">
        <v>121809.75</v>
      </c>
      <c r="G155" s="296"/>
      <c r="I155" s="286"/>
      <c r="J155" s="286"/>
      <c r="K155" s="286"/>
      <c r="M155" s="187"/>
      <c r="N155" s="187"/>
      <c r="O155" s="187"/>
    </row>
    <row r="156" spans="1:15" ht="31.5">
      <c r="A156" s="214">
        <v>32</v>
      </c>
      <c r="B156" s="177" t="s">
        <v>845</v>
      </c>
      <c r="C156" s="211" t="s">
        <v>1107</v>
      </c>
      <c r="D156" s="73" t="s">
        <v>876</v>
      </c>
      <c r="E156" s="296">
        <v>109983.56</v>
      </c>
      <c r="F156" s="296">
        <v>128314.16</v>
      </c>
      <c r="G156" s="296"/>
      <c r="I156" s="286"/>
      <c r="J156" s="286"/>
      <c r="K156" s="286"/>
      <c r="M156" s="187"/>
      <c r="N156" s="187"/>
      <c r="O156" s="187"/>
    </row>
    <row r="157" spans="1:15" ht="31.5">
      <c r="A157" s="214">
        <v>33</v>
      </c>
      <c r="B157" s="177" t="s">
        <v>311</v>
      </c>
      <c r="C157" s="211" t="s">
        <v>1108</v>
      </c>
      <c r="D157" s="73" t="s">
        <v>1109</v>
      </c>
      <c r="E157" s="296">
        <v>55752.04</v>
      </c>
      <c r="F157" s="296">
        <v>65044.04</v>
      </c>
      <c r="G157" s="296"/>
      <c r="I157" s="286"/>
      <c r="J157" s="286"/>
      <c r="K157" s="286"/>
      <c r="M157" s="187"/>
      <c r="N157" s="187"/>
      <c r="O157" s="187"/>
    </row>
    <row r="158" spans="1:15" ht="47.25">
      <c r="A158" s="214">
        <v>34</v>
      </c>
      <c r="B158" s="177" t="s">
        <v>18</v>
      </c>
      <c r="C158" s="211" t="s">
        <v>1110</v>
      </c>
      <c r="D158" s="73" t="s">
        <v>896</v>
      </c>
      <c r="E158" s="296">
        <v>44601.63</v>
      </c>
      <c r="F158" s="296">
        <v>52035.23</v>
      </c>
      <c r="G158" s="296"/>
      <c r="I158" s="286"/>
      <c r="J158" s="286"/>
      <c r="K158" s="286"/>
      <c r="M158" s="187"/>
      <c r="N158" s="187"/>
      <c r="O158" s="187"/>
    </row>
    <row r="159" spans="1:15" ht="31.5">
      <c r="A159" s="214">
        <v>34</v>
      </c>
      <c r="B159" s="177" t="s">
        <v>18</v>
      </c>
      <c r="C159" s="211" t="s">
        <v>1111</v>
      </c>
      <c r="D159" s="73" t="s">
        <v>898</v>
      </c>
      <c r="E159" s="296">
        <v>46628.98</v>
      </c>
      <c r="F159" s="296">
        <v>54400.47</v>
      </c>
      <c r="G159" s="296"/>
      <c r="I159" s="286"/>
      <c r="J159" s="286"/>
      <c r="K159" s="286"/>
      <c r="M159" s="187"/>
      <c r="N159" s="187"/>
      <c r="O159" s="187"/>
    </row>
    <row r="160" spans="1:15" ht="31.5">
      <c r="A160" s="214">
        <v>34</v>
      </c>
      <c r="B160" s="177" t="s">
        <v>18</v>
      </c>
      <c r="C160" s="211" t="s">
        <v>1112</v>
      </c>
      <c r="D160" s="73" t="s">
        <v>900</v>
      </c>
      <c r="E160" s="296">
        <v>79066.52</v>
      </c>
      <c r="F160" s="296">
        <v>92244.28</v>
      </c>
      <c r="G160" s="296"/>
      <c r="I160" s="286"/>
      <c r="J160" s="286"/>
      <c r="K160" s="286"/>
      <c r="M160" s="187"/>
      <c r="N160" s="187"/>
      <c r="O160" s="187"/>
    </row>
    <row r="161" spans="1:15" ht="30" customHeight="1">
      <c r="A161" s="214">
        <v>35</v>
      </c>
      <c r="B161" s="177" t="s">
        <v>19</v>
      </c>
      <c r="C161" s="211" t="s">
        <v>1113</v>
      </c>
      <c r="D161" s="73" t="s">
        <v>1114</v>
      </c>
      <c r="E161" s="296">
        <v>43790.69</v>
      </c>
      <c r="F161" s="296">
        <v>51089.14</v>
      </c>
      <c r="G161" s="296"/>
      <c r="I161" s="286"/>
      <c r="J161" s="286"/>
      <c r="K161" s="286"/>
      <c r="M161" s="187"/>
      <c r="N161" s="187"/>
      <c r="O161" s="187"/>
    </row>
    <row r="162" spans="1:15" ht="78.75">
      <c r="A162" s="214">
        <v>35</v>
      </c>
      <c r="B162" s="177" t="s">
        <v>19</v>
      </c>
      <c r="C162" s="211" t="s">
        <v>1115</v>
      </c>
      <c r="D162" s="73" t="s">
        <v>1116</v>
      </c>
      <c r="E162" s="296">
        <v>57171.18</v>
      </c>
      <c r="F162" s="296">
        <v>66699.710000000006</v>
      </c>
      <c r="G162" s="296"/>
      <c r="I162" s="286"/>
      <c r="J162" s="286"/>
      <c r="K162" s="286"/>
      <c r="M162" s="187"/>
      <c r="N162" s="187"/>
      <c r="O162" s="187"/>
    </row>
    <row r="163" spans="1:15">
      <c r="A163" s="214">
        <v>35</v>
      </c>
      <c r="B163" s="177" t="s">
        <v>19</v>
      </c>
      <c r="C163" s="211" t="s">
        <v>1117</v>
      </c>
      <c r="D163" s="73" t="s">
        <v>922</v>
      </c>
      <c r="E163" s="296">
        <v>104611.09</v>
      </c>
      <c r="F163" s="296">
        <v>122046.28</v>
      </c>
      <c r="G163" s="296"/>
      <c r="I163" s="286"/>
      <c r="J163" s="286"/>
      <c r="K163" s="286"/>
      <c r="M163" s="187"/>
      <c r="N163" s="187"/>
      <c r="O163" s="187"/>
    </row>
    <row r="164" spans="1:15" ht="31.5">
      <c r="A164" s="214">
        <v>35</v>
      </c>
      <c r="B164" s="177" t="s">
        <v>19</v>
      </c>
      <c r="C164" s="211" t="s">
        <v>1118</v>
      </c>
      <c r="D164" s="73" t="s">
        <v>1119</v>
      </c>
      <c r="E164" s="296">
        <v>497510.9</v>
      </c>
      <c r="F164" s="296">
        <v>580429.38</v>
      </c>
      <c r="G164" s="296"/>
      <c r="I164" s="286"/>
      <c r="J164" s="286"/>
      <c r="K164" s="286"/>
      <c r="M164" s="187"/>
      <c r="N164" s="187"/>
      <c r="O164" s="187"/>
    </row>
    <row r="165" spans="1:15" ht="31.5">
      <c r="A165" s="214">
        <v>36</v>
      </c>
      <c r="B165" s="177" t="s">
        <v>923</v>
      </c>
      <c r="C165" s="211" t="s">
        <v>1120</v>
      </c>
      <c r="D165" s="73" t="s">
        <v>925</v>
      </c>
      <c r="E165" s="296">
        <v>398373.64</v>
      </c>
      <c r="F165" s="296">
        <v>464769.25</v>
      </c>
      <c r="G165" s="296"/>
      <c r="I165" s="286"/>
      <c r="J165" s="286"/>
      <c r="K165" s="286"/>
      <c r="M165" s="187"/>
      <c r="N165" s="187"/>
      <c r="O165" s="187"/>
    </row>
    <row r="166" spans="1:15" ht="47.25">
      <c r="A166" s="214">
        <v>36</v>
      </c>
      <c r="B166" s="177" t="s">
        <v>923</v>
      </c>
      <c r="C166" s="211" t="s">
        <v>1121</v>
      </c>
      <c r="D166" s="73" t="s">
        <v>929</v>
      </c>
      <c r="E166" s="296">
        <v>28382.85</v>
      </c>
      <c r="F166" s="296">
        <v>33113.33</v>
      </c>
      <c r="G166" s="296"/>
      <c r="I166" s="286"/>
      <c r="J166" s="286"/>
      <c r="K166" s="286"/>
      <c r="M166" s="187"/>
      <c r="N166" s="187"/>
      <c r="O166" s="187"/>
    </row>
    <row r="167" spans="1:15" ht="63">
      <c r="A167" s="214">
        <v>36</v>
      </c>
      <c r="B167" s="177" t="s">
        <v>923</v>
      </c>
      <c r="C167" s="211" t="s">
        <v>1122</v>
      </c>
      <c r="D167" s="73" t="s">
        <v>1123</v>
      </c>
      <c r="E167" s="296">
        <v>23314.49</v>
      </c>
      <c r="F167" s="296">
        <v>27200.240000000002</v>
      </c>
      <c r="G167" s="296"/>
      <c r="I167" s="286"/>
      <c r="J167" s="286"/>
      <c r="K167" s="286"/>
      <c r="M167" s="187"/>
      <c r="N167" s="187"/>
      <c r="O167" s="187"/>
    </row>
    <row r="168" spans="1:15" ht="31.5">
      <c r="A168" s="214">
        <v>36</v>
      </c>
      <c r="B168" s="177" t="s">
        <v>923</v>
      </c>
      <c r="C168" s="211" t="s">
        <v>1124</v>
      </c>
      <c r="D168" s="73" t="s">
        <v>933</v>
      </c>
      <c r="E168" s="296">
        <v>375059.15</v>
      </c>
      <c r="F168" s="296">
        <v>437569.01</v>
      </c>
      <c r="G168" s="296"/>
      <c r="I168" s="286"/>
      <c r="J168" s="286"/>
      <c r="K168" s="286"/>
      <c r="M168" s="187"/>
      <c r="N168" s="187"/>
      <c r="O168" s="187"/>
    </row>
    <row r="169" spans="1:15" ht="31.5">
      <c r="A169" s="214">
        <v>36</v>
      </c>
      <c r="B169" s="177" t="s">
        <v>923</v>
      </c>
      <c r="C169" s="211" t="s">
        <v>1125</v>
      </c>
      <c r="D169" s="73" t="s">
        <v>945</v>
      </c>
      <c r="E169" s="296">
        <v>20273.47</v>
      </c>
      <c r="F169" s="296">
        <v>23652.38</v>
      </c>
      <c r="G169" s="296"/>
      <c r="I169" s="286"/>
      <c r="J169" s="286"/>
      <c r="K169" s="286"/>
      <c r="M169" s="187"/>
      <c r="N169" s="187"/>
      <c r="O169" s="187"/>
    </row>
    <row r="170" spans="1:15" ht="31.5">
      <c r="A170" s="214">
        <v>36</v>
      </c>
      <c r="B170" s="177" t="s">
        <v>923</v>
      </c>
      <c r="C170" s="211" t="s">
        <v>2173</v>
      </c>
      <c r="D170" s="73" t="s">
        <v>2174</v>
      </c>
      <c r="E170" s="296">
        <v>41009.300000000003</v>
      </c>
      <c r="F170" s="296">
        <v>41239.49</v>
      </c>
      <c r="G170" s="296"/>
      <c r="I170" s="286"/>
      <c r="J170" s="286"/>
      <c r="K170" s="286"/>
      <c r="M170" s="187"/>
      <c r="N170" s="187"/>
      <c r="O170" s="187"/>
    </row>
    <row r="171" spans="1:15" ht="31.5">
      <c r="A171" s="214">
        <v>36</v>
      </c>
      <c r="B171" s="177" t="s">
        <v>923</v>
      </c>
      <c r="C171" s="211" t="s">
        <v>2175</v>
      </c>
      <c r="D171" s="73" t="s">
        <v>2176</v>
      </c>
      <c r="E171" s="296">
        <v>86846.5</v>
      </c>
      <c r="F171" s="296">
        <v>87077.41</v>
      </c>
      <c r="G171" s="296"/>
      <c r="I171" s="286"/>
      <c r="J171" s="286"/>
      <c r="K171" s="286"/>
      <c r="M171" s="187"/>
      <c r="N171" s="187"/>
      <c r="O171" s="187"/>
    </row>
    <row r="172" spans="1:15" ht="47.25">
      <c r="A172" s="214">
        <v>36</v>
      </c>
      <c r="B172" s="177" t="s">
        <v>923</v>
      </c>
      <c r="C172" s="211" t="s">
        <v>2177</v>
      </c>
      <c r="D172" s="73" t="s">
        <v>2365</v>
      </c>
      <c r="E172" s="296">
        <v>90308.79</v>
      </c>
      <c r="F172" s="296">
        <v>96461.49</v>
      </c>
      <c r="G172" s="296"/>
      <c r="I172" s="286"/>
      <c r="J172" s="286"/>
      <c r="K172" s="286"/>
      <c r="M172" s="187"/>
      <c r="N172" s="187"/>
      <c r="O172" s="187"/>
    </row>
    <row r="173" spans="1:15" ht="47.25">
      <c r="A173" s="214">
        <v>36</v>
      </c>
      <c r="B173" s="177" t="s">
        <v>923</v>
      </c>
      <c r="C173" s="211" t="s">
        <v>2178</v>
      </c>
      <c r="D173" s="73" t="s">
        <v>2078</v>
      </c>
      <c r="E173" s="296">
        <v>9349.73</v>
      </c>
      <c r="F173" s="296">
        <v>9558.36</v>
      </c>
      <c r="G173" s="296"/>
      <c r="I173" s="286"/>
      <c r="J173" s="286"/>
      <c r="K173" s="286"/>
      <c r="M173" s="187"/>
      <c r="N173" s="187"/>
      <c r="O173" s="187"/>
    </row>
    <row r="174" spans="1:15" ht="47.25">
      <c r="A174" s="215">
        <v>36</v>
      </c>
      <c r="B174" s="195" t="s">
        <v>923</v>
      </c>
      <c r="C174" s="212" t="s">
        <v>2179</v>
      </c>
      <c r="D174" s="197" t="s">
        <v>2079</v>
      </c>
      <c r="E174" s="296">
        <v>13509.27</v>
      </c>
      <c r="F174" s="296">
        <v>13716.14</v>
      </c>
      <c r="G174" s="296"/>
      <c r="I174" s="286"/>
      <c r="J174" s="286"/>
      <c r="K174" s="286"/>
      <c r="M174" s="187"/>
      <c r="N174" s="187"/>
      <c r="O174" s="187"/>
    </row>
    <row r="175" spans="1:15" ht="47.25">
      <c r="A175" s="215">
        <v>36</v>
      </c>
      <c r="B175" s="195" t="s">
        <v>923</v>
      </c>
      <c r="C175" s="212" t="s">
        <v>2180</v>
      </c>
      <c r="D175" s="197" t="s">
        <v>2080</v>
      </c>
      <c r="E175" s="296">
        <v>21680.77</v>
      </c>
      <c r="F175" s="296">
        <v>21887.22</v>
      </c>
      <c r="G175" s="296"/>
      <c r="I175" s="286"/>
      <c r="J175" s="286"/>
      <c r="K175" s="286"/>
      <c r="M175" s="187"/>
      <c r="N175" s="187"/>
      <c r="O175" s="187"/>
    </row>
    <row r="176" spans="1:15" ht="47.25">
      <c r="A176" s="215">
        <v>36</v>
      </c>
      <c r="B176" s="195" t="s">
        <v>923</v>
      </c>
      <c r="C176" s="212" t="s">
        <v>2181</v>
      </c>
      <c r="D176" s="197" t="s">
        <v>2182</v>
      </c>
      <c r="E176" s="296">
        <v>28918.79</v>
      </c>
      <c r="F176" s="296">
        <v>29131.66</v>
      </c>
      <c r="G176" s="296"/>
      <c r="I176" s="286"/>
      <c r="J176" s="286"/>
      <c r="K176" s="286"/>
      <c r="M176" s="187"/>
      <c r="N176" s="187"/>
      <c r="O176" s="187"/>
    </row>
    <row r="177" spans="1:15" ht="47.25">
      <c r="A177" s="215">
        <v>36</v>
      </c>
      <c r="B177" s="195" t="s">
        <v>923</v>
      </c>
      <c r="C177" s="212" t="s">
        <v>2183</v>
      </c>
      <c r="D177" s="197" t="s">
        <v>2184</v>
      </c>
      <c r="E177" s="296">
        <v>34765.42</v>
      </c>
      <c r="F177" s="296">
        <v>34997.120000000003</v>
      </c>
      <c r="G177" s="296"/>
      <c r="I177" s="286"/>
      <c r="J177" s="286"/>
      <c r="K177" s="286"/>
      <c r="M177" s="187"/>
      <c r="N177" s="187"/>
      <c r="O177" s="187"/>
    </row>
    <row r="178" spans="1:15" ht="47.25">
      <c r="A178" s="215">
        <v>36</v>
      </c>
      <c r="B178" s="195" t="s">
        <v>923</v>
      </c>
      <c r="C178" s="212" t="s">
        <v>2185</v>
      </c>
      <c r="D178" s="197" t="s">
        <v>2186</v>
      </c>
      <c r="E178" s="296">
        <v>40922.65</v>
      </c>
      <c r="F178" s="296">
        <v>41131.72</v>
      </c>
      <c r="G178" s="296"/>
      <c r="I178" s="286"/>
      <c r="J178" s="286"/>
      <c r="K178" s="286"/>
      <c r="M178" s="187"/>
      <c r="N178" s="187"/>
      <c r="O178" s="187"/>
    </row>
    <row r="179" spans="1:15" ht="47.25">
      <c r="A179" s="215">
        <v>36</v>
      </c>
      <c r="B179" s="195" t="s">
        <v>923</v>
      </c>
      <c r="C179" s="212" t="s">
        <v>2187</v>
      </c>
      <c r="D179" s="197" t="s">
        <v>2188</v>
      </c>
      <c r="E179" s="296">
        <v>47464.77</v>
      </c>
      <c r="F179" s="296">
        <v>48252.800000000003</v>
      </c>
      <c r="G179" s="296"/>
      <c r="I179" s="286"/>
      <c r="J179" s="286"/>
      <c r="K179" s="286"/>
      <c r="M179" s="187"/>
      <c r="N179" s="187"/>
      <c r="O179" s="187"/>
    </row>
    <row r="180" spans="1:15" ht="47.25">
      <c r="A180" s="215">
        <v>36</v>
      </c>
      <c r="B180" s="195" t="s">
        <v>923</v>
      </c>
      <c r="C180" s="212" t="s">
        <v>2189</v>
      </c>
      <c r="D180" s="197" t="s">
        <v>2190</v>
      </c>
      <c r="E180" s="296">
        <v>50855.21</v>
      </c>
      <c r="F180" s="296">
        <v>51063.42</v>
      </c>
      <c r="G180" s="296"/>
      <c r="I180" s="286"/>
      <c r="J180" s="286"/>
      <c r="K180" s="286"/>
      <c r="M180" s="187"/>
      <c r="N180" s="187"/>
      <c r="O180" s="187"/>
    </row>
    <row r="181" spans="1:15" ht="47.25">
      <c r="A181" s="215">
        <v>36</v>
      </c>
      <c r="B181" s="195" t="s">
        <v>923</v>
      </c>
      <c r="C181" s="212" t="s">
        <v>2191</v>
      </c>
      <c r="D181" s="197" t="s">
        <v>2192</v>
      </c>
      <c r="E181" s="296">
        <v>63192</v>
      </c>
      <c r="F181" s="296">
        <v>64610.32</v>
      </c>
      <c r="G181" s="296"/>
      <c r="I181" s="286"/>
      <c r="J181" s="286"/>
      <c r="K181" s="286"/>
      <c r="M181" s="187"/>
      <c r="N181" s="187"/>
      <c r="O181" s="187"/>
    </row>
    <row r="182" spans="1:15" ht="47.25">
      <c r="A182" s="215">
        <v>36</v>
      </c>
      <c r="B182" s="195" t="s">
        <v>923</v>
      </c>
      <c r="C182" s="212" t="s">
        <v>2193</v>
      </c>
      <c r="D182" s="197" t="s">
        <v>2194</v>
      </c>
      <c r="E182" s="296">
        <v>67351.81</v>
      </c>
      <c r="F182" s="296">
        <v>67596.62</v>
      </c>
      <c r="G182" s="296"/>
      <c r="I182" s="286"/>
      <c r="J182" s="286"/>
      <c r="K182" s="286"/>
      <c r="M182" s="187"/>
      <c r="N182" s="187"/>
      <c r="O182" s="187"/>
    </row>
    <row r="183" spans="1:15" ht="47.25">
      <c r="A183" s="215">
        <v>36</v>
      </c>
      <c r="B183" s="195" t="s">
        <v>923</v>
      </c>
      <c r="C183" s="212" t="s">
        <v>2195</v>
      </c>
      <c r="D183" s="197" t="s">
        <v>2196</v>
      </c>
      <c r="E183" s="296">
        <v>82127.179999999993</v>
      </c>
      <c r="F183" s="296">
        <v>82496.850000000006</v>
      </c>
      <c r="G183" s="296"/>
      <c r="I183" s="286"/>
      <c r="J183" s="286"/>
      <c r="K183" s="286"/>
      <c r="M183" s="187"/>
      <c r="N183" s="187"/>
      <c r="O183" s="187"/>
    </row>
    <row r="184" spans="1:15" ht="47.25">
      <c r="A184" s="215">
        <v>36</v>
      </c>
      <c r="B184" s="195" t="s">
        <v>923</v>
      </c>
      <c r="C184" s="212" t="s">
        <v>2197</v>
      </c>
      <c r="D184" s="197" t="s">
        <v>2198</v>
      </c>
      <c r="E184" s="296">
        <v>99260.53</v>
      </c>
      <c r="F184" s="296">
        <v>100368.83</v>
      </c>
      <c r="G184" s="296"/>
      <c r="I184" s="286"/>
      <c r="J184" s="286"/>
      <c r="K184" s="286"/>
      <c r="M184" s="187"/>
      <c r="N184" s="187"/>
      <c r="O184" s="187"/>
    </row>
    <row r="185" spans="1:15" ht="47.25">
      <c r="A185" s="215">
        <v>36</v>
      </c>
      <c r="B185" s="195" t="s">
        <v>923</v>
      </c>
      <c r="C185" s="212" t="s">
        <v>2199</v>
      </c>
      <c r="D185" s="197" t="s">
        <v>2200</v>
      </c>
      <c r="E185" s="296">
        <v>112499.92</v>
      </c>
      <c r="F185" s="296">
        <v>113046.22</v>
      </c>
      <c r="G185" s="296"/>
      <c r="I185" s="286"/>
      <c r="J185" s="286"/>
      <c r="K185" s="286"/>
    </row>
    <row r="186" spans="1:15" ht="47.25">
      <c r="A186" s="215">
        <v>36</v>
      </c>
      <c r="B186" s="195" t="s">
        <v>923</v>
      </c>
      <c r="C186" s="212" t="s">
        <v>2201</v>
      </c>
      <c r="D186" s="197" t="s">
        <v>2202</v>
      </c>
      <c r="E186" s="296">
        <v>137442.60999999999</v>
      </c>
      <c r="F186" s="296">
        <v>137701.4</v>
      </c>
      <c r="G186" s="296"/>
      <c r="I186" s="286"/>
      <c r="J186" s="286"/>
      <c r="K186" s="286"/>
    </row>
    <row r="187" spans="1:15" ht="47.25">
      <c r="A187" s="215">
        <v>36</v>
      </c>
      <c r="B187" s="195" t="s">
        <v>923</v>
      </c>
      <c r="C187" s="212" t="s">
        <v>2203</v>
      </c>
      <c r="D187" s="197" t="s">
        <v>2204</v>
      </c>
      <c r="E187" s="296">
        <v>168288.52</v>
      </c>
      <c r="F187" s="296">
        <v>168917.4</v>
      </c>
      <c r="G187" s="296"/>
      <c r="I187" s="286"/>
      <c r="J187" s="286"/>
      <c r="K187" s="286"/>
    </row>
    <row r="188" spans="1:15" ht="47.25">
      <c r="A188" s="215">
        <v>36</v>
      </c>
      <c r="B188" s="195" t="s">
        <v>923</v>
      </c>
      <c r="C188" s="212" t="s">
        <v>2205</v>
      </c>
      <c r="D188" s="197" t="s">
        <v>2206</v>
      </c>
      <c r="E188" s="296">
        <v>212680.27</v>
      </c>
      <c r="F188" s="296">
        <v>213113.82</v>
      </c>
      <c r="G188" s="296"/>
      <c r="I188" s="286"/>
      <c r="J188" s="286"/>
      <c r="K188" s="286"/>
    </row>
    <row r="189" spans="1:15" ht="47.25">
      <c r="A189" s="215">
        <v>36</v>
      </c>
      <c r="B189" s="195" t="s">
        <v>923</v>
      </c>
      <c r="C189" s="212" t="s">
        <v>2207</v>
      </c>
      <c r="D189" s="197" t="s">
        <v>2208</v>
      </c>
      <c r="E189" s="296">
        <v>443275.97</v>
      </c>
      <c r="F189" s="296">
        <v>449486.19</v>
      </c>
      <c r="G189" s="296"/>
      <c r="I189" s="286"/>
      <c r="J189" s="286"/>
      <c r="K189" s="286"/>
    </row>
    <row r="190" spans="1:15" ht="47.25">
      <c r="A190" s="215">
        <v>36</v>
      </c>
      <c r="B190" s="195" t="s">
        <v>923</v>
      </c>
      <c r="C190" s="212" t="s">
        <v>2209</v>
      </c>
      <c r="D190" s="197" t="s">
        <v>2210</v>
      </c>
      <c r="E190" s="296">
        <v>597549.32999999996</v>
      </c>
      <c r="F190" s="296">
        <v>597769.48</v>
      </c>
      <c r="G190" s="296"/>
      <c r="I190" s="286"/>
      <c r="J190" s="286"/>
      <c r="K190" s="286"/>
    </row>
    <row r="191" spans="1:15" ht="47.25">
      <c r="A191" s="215">
        <v>36</v>
      </c>
      <c r="B191" s="195" t="s">
        <v>923</v>
      </c>
      <c r="C191" s="212" t="s">
        <v>2211</v>
      </c>
      <c r="D191" s="197" t="s">
        <v>2212</v>
      </c>
      <c r="E191" s="296">
        <v>1145476.29</v>
      </c>
      <c r="F191" s="296">
        <v>1145657.31</v>
      </c>
      <c r="G191" s="296"/>
      <c r="I191" s="286"/>
      <c r="J191" s="286"/>
      <c r="K191" s="286"/>
    </row>
    <row r="192" spans="1:15" ht="47.25">
      <c r="A192" s="215">
        <v>36</v>
      </c>
      <c r="B192" s="195" t="s">
        <v>923</v>
      </c>
      <c r="C192" s="212" t="s">
        <v>2213</v>
      </c>
      <c r="D192" s="197" t="s">
        <v>2214</v>
      </c>
      <c r="E192" s="296">
        <v>2322202.56</v>
      </c>
      <c r="F192" s="296">
        <v>2322447.2599999998</v>
      </c>
      <c r="G192" s="296"/>
      <c r="I192" s="286"/>
      <c r="J192" s="286"/>
      <c r="K192" s="286"/>
    </row>
    <row r="193" spans="1:11" ht="63">
      <c r="A193" s="215">
        <v>36</v>
      </c>
      <c r="B193" s="195" t="s">
        <v>923</v>
      </c>
      <c r="C193" s="212" t="s">
        <v>2215</v>
      </c>
      <c r="D193" s="197" t="s">
        <v>2216</v>
      </c>
      <c r="E193" s="296">
        <v>256966.2</v>
      </c>
      <c r="F193" s="296">
        <v>299793.90000000002</v>
      </c>
      <c r="G193" s="296"/>
      <c r="I193" s="286"/>
      <c r="J193" s="286"/>
      <c r="K193" s="286"/>
    </row>
    <row r="194" spans="1:11" ht="47.25">
      <c r="A194" s="215">
        <v>37</v>
      </c>
      <c r="B194" s="195" t="s">
        <v>90</v>
      </c>
      <c r="C194" s="212" t="s">
        <v>1126</v>
      </c>
      <c r="D194" s="197" t="s">
        <v>1127</v>
      </c>
      <c r="E194" s="296">
        <v>140495.13</v>
      </c>
      <c r="F194" s="296">
        <v>163910.99</v>
      </c>
      <c r="G194" s="296"/>
      <c r="I194" s="286"/>
      <c r="J194" s="286"/>
      <c r="K194" s="286"/>
    </row>
    <row r="195" spans="1:11" ht="47.25">
      <c r="A195" s="215">
        <v>37</v>
      </c>
      <c r="B195" s="195" t="s">
        <v>90</v>
      </c>
      <c r="C195" s="212" t="s">
        <v>1128</v>
      </c>
      <c r="D195" s="197" t="s">
        <v>947</v>
      </c>
      <c r="E195" s="296">
        <v>163910.99</v>
      </c>
      <c r="F195" s="296">
        <v>191229.48</v>
      </c>
      <c r="G195" s="296"/>
      <c r="I195" s="286"/>
      <c r="J195" s="286"/>
      <c r="K195" s="286"/>
    </row>
    <row r="196" spans="1:11" ht="63">
      <c r="A196" s="215">
        <v>37</v>
      </c>
      <c r="B196" s="195" t="s">
        <v>90</v>
      </c>
      <c r="C196" s="212" t="s">
        <v>1129</v>
      </c>
      <c r="D196" s="197" t="s">
        <v>1130</v>
      </c>
      <c r="E196" s="296">
        <v>107854.85</v>
      </c>
      <c r="F196" s="296">
        <v>125830.66</v>
      </c>
      <c r="G196" s="296"/>
      <c r="I196" s="286"/>
      <c r="J196" s="286"/>
      <c r="K196" s="286"/>
    </row>
    <row r="197" spans="1:11" ht="63">
      <c r="A197" s="215">
        <v>37</v>
      </c>
      <c r="B197" s="195" t="s">
        <v>90</v>
      </c>
      <c r="C197" s="212" t="s">
        <v>1131</v>
      </c>
      <c r="D197" s="197" t="s">
        <v>955</v>
      </c>
      <c r="E197" s="296">
        <v>129141.99</v>
      </c>
      <c r="F197" s="296">
        <v>150665.65</v>
      </c>
      <c r="G197" s="296"/>
      <c r="I197" s="286"/>
      <c r="J197" s="286"/>
      <c r="K197" s="286"/>
    </row>
    <row r="198" spans="1:11" ht="31.5">
      <c r="A198" s="215">
        <v>37</v>
      </c>
      <c r="B198" s="195" t="s">
        <v>90</v>
      </c>
      <c r="C198" s="212" t="s">
        <v>1132</v>
      </c>
      <c r="D198" s="197" t="s">
        <v>1133</v>
      </c>
      <c r="E198" s="296">
        <v>98630.42</v>
      </c>
      <c r="F198" s="296">
        <v>115068.82</v>
      </c>
      <c r="G198" s="296"/>
      <c r="I198" s="286"/>
      <c r="J198" s="286"/>
      <c r="K198" s="286"/>
    </row>
    <row r="199" spans="1:11" ht="31.5">
      <c r="A199" s="215">
        <v>37</v>
      </c>
      <c r="B199" s="195" t="s">
        <v>90</v>
      </c>
      <c r="C199" s="212" t="s">
        <v>1134</v>
      </c>
      <c r="D199" s="197" t="s">
        <v>961</v>
      </c>
      <c r="E199" s="296">
        <v>118498.42</v>
      </c>
      <c r="F199" s="296">
        <v>138248.16</v>
      </c>
      <c r="G199" s="296"/>
      <c r="I199" s="286"/>
      <c r="J199" s="286"/>
      <c r="K199" s="286"/>
    </row>
    <row r="200" spans="1:11" ht="31.5">
      <c r="A200" s="215">
        <v>37</v>
      </c>
      <c r="B200" s="195" t="s">
        <v>90</v>
      </c>
      <c r="C200" s="212" t="s">
        <v>1135</v>
      </c>
      <c r="D200" s="197" t="s">
        <v>1136</v>
      </c>
      <c r="E200" s="296">
        <v>60313.57</v>
      </c>
      <c r="F200" s="296">
        <v>70365.83</v>
      </c>
      <c r="G200" s="296"/>
      <c r="I200" s="286"/>
      <c r="J200" s="286"/>
      <c r="K200" s="286"/>
    </row>
    <row r="201" spans="1:11" ht="31.5">
      <c r="A201" s="215">
        <v>37</v>
      </c>
      <c r="B201" s="195" t="s">
        <v>90</v>
      </c>
      <c r="C201" s="212" t="s">
        <v>1137</v>
      </c>
      <c r="D201" s="197" t="s">
        <v>967</v>
      </c>
      <c r="E201" s="296">
        <v>77343.28</v>
      </c>
      <c r="F201" s="296">
        <v>90233.83</v>
      </c>
      <c r="G201" s="296"/>
      <c r="I201" s="286"/>
      <c r="J201" s="286"/>
      <c r="K201" s="286"/>
    </row>
    <row r="202" spans="1:11" ht="31.5">
      <c r="A202" s="215">
        <v>37</v>
      </c>
      <c r="B202" s="195" t="s">
        <v>90</v>
      </c>
      <c r="C202" s="212" t="s">
        <v>1138</v>
      </c>
      <c r="D202" s="197" t="s">
        <v>973</v>
      </c>
      <c r="E202" s="296">
        <v>106435.71</v>
      </c>
      <c r="F202" s="296">
        <v>124174.99</v>
      </c>
      <c r="G202" s="296"/>
      <c r="I202" s="286"/>
      <c r="J202" s="286"/>
      <c r="K202" s="286"/>
    </row>
    <row r="203" spans="1:11" ht="47.25">
      <c r="A203" s="215">
        <v>37</v>
      </c>
      <c r="B203" s="195" t="s">
        <v>90</v>
      </c>
      <c r="C203" s="212" t="s">
        <v>1139</v>
      </c>
      <c r="D203" s="197" t="s">
        <v>975</v>
      </c>
      <c r="E203" s="296">
        <v>127722.85</v>
      </c>
      <c r="F203" s="296">
        <v>149009.99</v>
      </c>
      <c r="G203" s="296"/>
      <c r="I203" s="286"/>
      <c r="J203" s="286"/>
      <c r="K203" s="286"/>
    </row>
    <row r="204" spans="1:11" ht="31.5">
      <c r="A204" s="215">
        <v>37</v>
      </c>
      <c r="B204" s="195" t="s">
        <v>90</v>
      </c>
      <c r="C204" s="212" t="s">
        <v>1140</v>
      </c>
      <c r="D204" s="197" t="s">
        <v>979</v>
      </c>
      <c r="E204" s="296">
        <v>195132.13</v>
      </c>
      <c r="F204" s="296">
        <v>227654.15</v>
      </c>
      <c r="G204" s="296"/>
      <c r="I204" s="286"/>
      <c r="J204" s="286"/>
      <c r="K204" s="286"/>
    </row>
    <row r="205" spans="1:11" ht="47.25">
      <c r="A205" s="215">
        <v>37</v>
      </c>
      <c r="B205" s="195" t="s">
        <v>90</v>
      </c>
      <c r="C205" s="212" t="s">
        <v>1141</v>
      </c>
      <c r="D205" s="197" t="s">
        <v>1142</v>
      </c>
      <c r="E205" s="296">
        <v>166749.26999999999</v>
      </c>
      <c r="F205" s="296">
        <v>194540.82</v>
      </c>
      <c r="G205" s="296"/>
      <c r="I205" s="286"/>
      <c r="J205" s="286"/>
      <c r="K205" s="286"/>
    </row>
    <row r="206" spans="1:11" ht="31.5">
      <c r="A206" s="215">
        <v>37</v>
      </c>
      <c r="B206" s="195" t="s">
        <v>90</v>
      </c>
      <c r="C206" s="212" t="s">
        <v>2018</v>
      </c>
      <c r="D206" s="197" t="s">
        <v>1969</v>
      </c>
      <c r="E206" s="296">
        <v>124884.56</v>
      </c>
      <c r="F206" s="296">
        <v>145698.66</v>
      </c>
      <c r="G206" s="296"/>
      <c r="I206" s="286"/>
      <c r="J206" s="286"/>
      <c r="K206" s="286"/>
    </row>
    <row r="207" spans="1:11" ht="31.5">
      <c r="A207" s="215">
        <v>37</v>
      </c>
      <c r="B207" s="195" t="s">
        <v>90</v>
      </c>
      <c r="C207" s="212" t="s">
        <v>2019</v>
      </c>
      <c r="D207" s="197" t="s">
        <v>1971</v>
      </c>
      <c r="E207" s="296">
        <v>107145.28</v>
      </c>
      <c r="F207" s="296">
        <v>125002.82</v>
      </c>
      <c r="G207" s="296"/>
      <c r="I207" s="286"/>
      <c r="J207" s="286"/>
      <c r="K207" s="286"/>
    </row>
    <row r="208" spans="1:11" ht="47.25">
      <c r="A208" s="215">
        <v>37</v>
      </c>
      <c r="B208" s="195" t="s">
        <v>90</v>
      </c>
      <c r="C208" s="212" t="s">
        <v>2020</v>
      </c>
      <c r="D208" s="197" t="s">
        <v>2021</v>
      </c>
      <c r="E208" s="296">
        <v>70957.14</v>
      </c>
      <c r="F208" s="296">
        <v>82783.33</v>
      </c>
      <c r="G208" s="296"/>
      <c r="I208" s="286"/>
      <c r="J208" s="286"/>
      <c r="K208" s="286"/>
    </row>
    <row r="209" spans="1:11" ht="48" thickBot="1">
      <c r="A209" s="216">
        <v>37</v>
      </c>
      <c r="B209" s="198" t="s">
        <v>90</v>
      </c>
      <c r="C209" s="213" t="s">
        <v>2022</v>
      </c>
      <c r="D209" s="200" t="s">
        <v>1973</v>
      </c>
      <c r="E209" s="297">
        <v>99339.99</v>
      </c>
      <c r="F209" s="297">
        <v>115896.66</v>
      </c>
      <c r="G209" s="297"/>
      <c r="I209" s="286"/>
      <c r="J209" s="286"/>
      <c r="K209" s="286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4:D209">
    <cfRule type="duplicateValues" dxfId="1" priority="1"/>
  </conditionalFormatting>
  <conditionalFormatting sqref="D5:D27 D30:D183">
    <cfRule type="duplicateValues" dxfId="0" priority="9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M8" sqref="M8"/>
    </sheetView>
  </sheetViews>
  <sheetFormatPr defaultColWidth="9.140625" defaultRowHeight="12.75"/>
  <cols>
    <col min="1" max="1" width="20.7109375" style="109" customWidth="1"/>
    <col min="2" max="2" width="47" style="109" customWidth="1"/>
    <col min="3" max="3" width="44" style="131" customWidth="1"/>
    <col min="4" max="4" width="11.140625" style="109" customWidth="1"/>
    <col min="5" max="5" width="14.5703125" style="109" customWidth="1"/>
    <col min="6" max="6" width="9.140625" style="109" customWidth="1"/>
    <col min="7" max="19" width="7.5703125" style="109" customWidth="1"/>
    <col min="20" max="25" width="9.140625" style="109" customWidth="1"/>
    <col min="26" max="26" width="9.140625" style="109"/>
    <col min="27" max="27" width="12.28515625" style="110" customWidth="1"/>
    <col min="28" max="28" width="11.5703125" style="110" customWidth="1"/>
    <col min="29" max="29" width="10.85546875" style="110" customWidth="1"/>
    <col min="30" max="30" width="9.140625" style="111"/>
    <col min="31" max="31" width="9.140625" style="112"/>
    <col min="32" max="32" width="9.140625" style="143"/>
    <col min="33" max="16384" width="9.140625" style="109"/>
  </cols>
  <sheetData>
    <row r="1" spans="1:31" ht="31.5" customHeight="1" thickBot="1">
      <c r="A1" s="359" t="s">
        <v>1829</v>
      </c>
      <c r="B1" s="360"/>
      <c r="C1" s="361"/>
      <c r="D1" s="136"/>
      <c r="E1" s="136"/>
      <c r="F1" s="136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31" ht="87.75" customHeight="1" thickBot="1">
      <c r="A2" s="132" t="s">
        <v>1814</v>
      </c>
      <c r="B2" s="133" t="s">
        <v>30</v>
      </c>
      <c r="C2" s="133" t="s">
        <v>29</v>
      </c>
      <c r="AA2" s="119" t="s">
        <v>123</v>
      </c>
      <c r="AB2" s="119" t="s">
        <v>120</v>
      </c>
      <c r="AC2" s="119" t="s">
        <v>121</v>
      </c>
      <c r="AD2" s="120" t="s">
        <v>124</v>
      </c>
      <c r="AE2" s="121" t="s">
        <v>122</v>
      </c>
    </row>
    <row r="3" spans="1:31" ht="15.75" customHeight="1" thickBot="1">
      <c r="A3" s="134">
        <v>1</v>
      </c>
      <c r="B3" s="135">
        <v>2</v>
      </c>
      <c r="C3" s="129">
        <v>3</v>
      </c>
    </row>
    <row r="4" spans="1:31" ht="39.75" customHeight="1" thickBot="1">
      <c r="A4" s="350" t="s">
        <v>1830</v>
      </c>
      <c r="B4" s="351"/>
      <c r="C4" s="352"/>
      <c r="D4" s="136"/>
      <c r="E4" s="136"/>
      <c r="F4" s="136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31" ht="57" customHeight="1">
      <c r="A5" s="362" t="s">
        <v>1831</v>
      </c>
      <c r="B5" s="363"/>
      <c r="C5" s="364"/>
      <c r="D5" s="136"/>
      <c r="E5" s="136"/>
      <c r="F5" s="136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31" ht="31.5" customHeight="1">
      <c r="A6" s="183">
        <v>36</v>
      </c>
      <c r="B6" s="4" t="s">
        <v>21</v>
      </c>
      <c r="C6" s="255">
        <v>14840.68</v>
      </c>
      <c r="E6" s="194"/>
      <c r="AA6" s="110">
        <v>4</v>
      </c>
      <c r="AB6" s="110">
        <v>24</v>
      </c>
      <c r="AC6" s="110">
        <v>84</v>
      </c>
      <c r="AD6" s="111">
        <f>C6</f>
        <v>14840.68</v>
      </c>
    </row>
    <row r="7" spans="1:31" ht="15.75" customHeight="1" thickBot="1">
      <c r="A7" s="365"/>
      <c r="B7" s="366"/>
      <c r="C7" s="367"/>
      <c r="E7" s="194"/>
    </row>
    <row r="8" spans="1:31" ht="39" customHeight="1" thickBot="1">
      <c r="A8" s="368" t="s">
        <v>1813</v>
      </c>
      <c r="B8" s="369"/>
      <c r="C8" s="370"/>
      <c r="E8" s="194"/>
    </row>
    <row r="9" spans="1:31" ht="34.5" customHeight="1" thickBot="1">
      <c r="A9" s="91">
        <v>24</v>
      </c>
      <c r="B9" s="76" t="s">
        <v>2023</v>
      </c>
      <c r="C9" s="256">
        <f>C6+58713.9</f>
        <v>73554.58</v>
      </c>
      <c r="D9" s="123"/>
      <c r="E9" s="194"/>
    </row>
    <row r="11" spans="1:31">
      <c r="E11" s="193"/>
    </row>
    <row r="12" spans="1:31">
      <c r="E12" s="193"/>
    </row>
    <row r="13" spans="1:31">
      <c r="E13" s="193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8"/>
  <sheetViews>
    <sheetView view="pageBreakPreview" topLeftCell="A252" zoomScale="90" zoomScaleNormal="100" zoomScaleSheetLayoutView="90" workbookViewId="0">
      <selection activeCell="E268" sqref="E268"/>
    </sheetView>
  </sheetViews>
  <sheetFormatPr defaultColWidth="9.140625" defaultRowHeight="15.75"/>
  <cols>
    <col min="1" max="1" width="18.5703125" style="98" customWidth="1"/>
    <col min="2" max="2" width="65.42578125" style="74" customWidth="1"/>
    <col min="3" max="3" width="24.5703125" style="74" customWidth="1"/>
    <col min="4" max="4" width="19.28515625" style="74" customWidth="1"/>
    <col min="5" max="5" width="21" style="74" customWidth="1"/>
    <col min="6" max="6" width="14.7109375" style="74" customWidth="1"/>
    <col min="7" max="7" width="21.85546875" style="74" customWidth="1"/>
    <col min="8" max="16384" width="9.140625" style="74"/>
  </cols>
  <sheetData>
    <row r="1" spans="1:4" ht="51" customHeight="1">
      <c r="A1" s="377" t="s">
        <v>1144</v>
      </c>
      <c r="B1" s="377"/>
      <c r="C1" s="377"/>
    </row>
    <row r="2" spans="1:4" ht="16.5" thickBot="1"/>
    <row r="3" spans="1:4" ht="31.5" customHeight="1" thickBot="1">
      <c r="A3" s="99" t="s">
        <v>93</v>
      </c>
      <c r="B3" s="80" t="s">
        <v>22</v>
      </c>
      <c r="C3" s="81" t="s">
        <v>23</v>
      </c>
    </row>
    <row r="4" spans="1:4" s="1" customFormat="1" ht="15.75" customHeight="1" thickBot="1">
      <c r="A4" s="100">
        <v>1</v>
      </c>
      <c r="B4" s="82">
        <v>2</v>
      </c>
      <c r="C4" s="83">
        <v>3</v>
      </c>
    </row>
    <row r="5" spans="1:4" s="115" customFormat="1" ht="30.75" customHeight="1" thickBot="1">
      <c r="A5" s="371" t="s">
        <v>1896</v>
      </c>
      <c r="B5" s="372"/>
      <c r="C5" s="373"/>
    </row>
    <row r="6" spans="1:4" s="115" customFormat="1" ht="21" customHeight="1">
      <c r="A6" s="101" t="s">
        <v>1581</v>
      </c>
      <c r="B6" s="144" t="s">
        <v>1574</v>
      </c>
      <c r="C6" s="260">
        <v>2122.1</v>
      </c>
    </row>
    <row r="7" spans="1:4" s="115" customFormat="1" ht="21" customHeight="1">
      <c r="A7" s="94" t="s">
        <v>102</v>
      </c>
      <c r="B7" s="72" t="s">
        <v>26</v>
      </c>
      <c r="C7" s="261">
        <v>3428</v>
      </c>
    </row>
    <row r="8" spans="1:4" s="115" customFormat="1" ht="21" customHeight="1">
      <c r="A8" s="94" t="s">
        <v>101</v>
      </c>
      <c r="B8" s="72" t="s">
        <v>25</v>
      </c>
      <c r="C8" s="261">
        <v>3326.7</v>
      </c>
    </row>
    <row r="9" spans="1:4" s="115" customFormat="1" ht="52.5" customHeight="1">
      <c r="A9" s="94" t="s">
        <v>1853</v>
      </c>
      <c r="B9" s="72" t="s">
        <v>1812</v>
      </c>
      <c r="C9" s="261">
        <f>C8+14309.6</f>
        <v>17636.3</v>
      </c>
      <c r="D9" s="174"/>
    </row>
    <row r="10" spans="1:4" s="115" customFormat="1" ht="21" customHeight="1">
      <c r="A10" s="94" t="s">
        <v>1580</v>
      </c>
      <c r="B10" s="72" t="s">
        <v>1575</v>
      </c>
      <c r="C10" s="261">
        <v>2840.8</v>
      </c>
    </row>
    <row r="11" spans="1:4" s="115" customFormat="1" ht="21" customHeight="1">
      <c r="A11" s="94" t="s">
        <v>1579</v>
      </c>
      <c r="B11" s="72" t="s">
        <v>1578</v>
      </c>
      <c r="C11" s="261">
        <v>5584.3</v>
      </c>
    </row>
    <row r="12" spans="1:4" s="115" customFormat="1" ht="33.75" customHeight="1">
      <c r="A12" s="94" t="s">
        <v>1854</v>
      </c>
      <c r="B12" s="72" t="s">
        <v>1811</v>
      </c>
      <c r="C12" s="261">
        <f>C11+14309.6</f>
        <v>19893.900000000001</v>
      </c>
      <c r="D12" s="174"/>
    </row>
    <row r="13" spans="1:4" s="115" customFormat="1" ht="21" customHeight="1">
      <c r="A13" s="94" t="s">
        <v>103</v>
      </c>
      <c r="B13" s="72" t="s">
        <v>1576</v>
      </c>
      <c r="C13" s="261">
        <v>2183.1</v>
      </c>
    </row>
    <row r="14" spans="1:4" s="115" customFormat="1" ht="21" customHeight="1">
      <c r="A14" s="94" t="s">
        <v>1577</v>
      </c>
      <c r="B14" s="72" t="s">
        <v>27</v>
      </c>
      <c r="C14" s="261">
        <v>3639.6</v>
      </c>
    </row>
    <row r="15" spans="1:4" s="115" customFormat="1" ht="21" customHeight="1" thickBot="1">
      <c r="A15" s="93" t="s">
        <v>1582</v>
      </c>
      <c r="B15" s="72" t="s">
        <v>1573</v>
      </c>
      <c r="C15" s="262">
        <v>1940.2</v>
      </c>
    </row>
    <row r="16" spans="1:4" s="115" customFormat="1" ht="25.5" customHeight="1" thickBot="1">
      <c r="A16" s="371" t="s">
        <v>1583</v>
      </c>
      <c r="B16" s="372"/>
      <c r="C16" s="373"/>
    </row>
    <row r="17" spans="1:3" s="115" customFormat="1" ht="25.5" customHeight="1" thickBot="1">
      <c r="A17" s="371" t="s">
        <v>2301</v>
      </c>
      <c r="B17" s="372"/>
      <c r="C17" s="373"/>
    </row>
    <row r="18" spans="1:3" s="115" customFormat="1" ht="21" customHeight="1">
      <c r="A18" s="101" t="s">
        <v>1832</v>
      </c>
      <c r="B18" s="144" t="s">
        <v>1602</v>
      </c>
      <c r="C18" s="260">
        <v>2074.6999999999998</v>
      </c>
    </row>
    <row r="19" spans="1:3" s="115" customFormat="1" ht="21" customHeight="1">
      <c r="A19" s="94" t="s">
        <v>1833</v>
      </c>
      <c r="B19" s="72" t="s">
        <v>1603</v>
      </c>
      <c r="C19" s="261">
        <v>2074.6999999999998</v>
      </c>
    </row>
    <row r="20" spans="1:3" s="115" customFormat="1" ht="21" customHeight="1">
      <c r="A20" s="94" t="s">
        <v>1834</v>
      </c>
      <c r="B20" s="72" t="s">
        <v>1606</v>
      </c>
      <c r="C20" s="261">
        <v>2074.6999999999998</v>
      </c>
    </row>
    <row r="21" spans="1:3" s="115" customFormat="1" ht="21" customHeight="1">
      <c r="A21" s="94" t="s">
        <v>1835</v>
      </c>
      <c r="B21" s="72" t="s">
        <v>1604</v>
      </c>
      <c r="C21" s="261">
        <v>2074.6999999999998</v>
      </c>
    </row>
    <row r="22" spans="1:3" s="115" customFormat="1" ht="21" customHeight="1">
      <c r="A22" s="94" t="s">
        <v>1836</v>
      </c>
      <c r="B22" s="72" t="s">
        <v>1605</v>
      </c>
      <c r="C22" s="261">
        <v>2074.6999999999998</v>
      </c>
    </row>
    <row r="23" spans="1:3" s="115" customFormat="1" ht="29.25" customHeight="1">
      <c r="A23" s="94" t="s">
        <v>1837</v>
      </c>
      <c r="B23" s="72" t="s">
        <v>1585</v>
      </c>
      <c r="C23" s="261">
        <v>2074.6999999999998</v>
      </c>
    </row>
    <row r="24" spans="1:3" s="115" customFormat="1" ht="29.25" customHeight="1">
      <c r="A24" s="94" t="s">
        <v>1838</v>
      </c>
      <c r="B24" s="72" t="s">
        <v>1586</v>
      </c>
      <c r="C24" s="261">
        <v>2074.6999999999998</v>
      </c>
    </row>
    <row r="25" spans="1:3" s="115" customFormat="1" ht="21" customHeight="1">
      <c r="A25" s="94" t="s">
        <v>1839</v>
      </c>
      <c r="B25" s="72" t="s">
        <v>1587</v>
      </c>
      <c r="C25" s="261">
        <v>2074.6999999999998</v>
      </c>
    </row>
    <row r="26" spans="1:3" s="115" customFormat="1" ht="21" customHeight="1">
      <c r="A26" s="94" t="s">
        <v>1840</v>
      </c>
      <c r="B26" s="72" t="s">
        <v>1588</v>
      </c>
      <c r="C26" s="261">
        <v>2074.6999999999998</v>
      </c>
    </row>
    <row r="27" spans="1:3" s="115" customFormat="1" ht="27.75" customHeight="1">
      <c r="A27" s="94" t="s">
        <v>1841</v>
      </c>
      <c r="B27" s="72" t="s">
        <v>1589</v>
      </c>
      <c r="C27" s="261">
        <v>2074.6999999999998</v>
      </c>
    </row>
    <row r="28" spans="1:3" s="115" customFormat="1" ht="27.75" customHeight="1">
      <c r="A28" s="94" t="s">
        <v>1842</v>
      </c>
      <c r="B28" s="72" t="s">
        <v>1590</v>
      </c>
      <c r="C28" s="261">
        <v>2074.6999999999998</v>
      </c>
    </row>
    <row r="29" spans="1:3" s="115" customFormat="1" ht="27.75" customHeight="1">
      <c r="A29" s="94" t="s">
        <v>1843</v>
      </c>
      <c r="B29" s="72" t="s">
        <v>1591</v>
      </c>
      <c r="C29" s="261">
        <v>2074.6999999999998</v>
      </c>
    </row>
    <row r="30" spans="1:3" s="115" customFormat="1" ht="30.75" customHeight="1">
      <c r="A30" s="94" t="s">
        <v>1844</v>
      </c>
      <c r="B30" s="72" t="s">
        <v>1592</v>
      </c>
      <c r="C30" s="261">
        <v>2074.6999999999998</v>
      </c>
    </row>
    <row r="31" spans="1:3" s="115" customFormat="1" ht="27.75" customHeight="1">
      <c r="A31" s="94" t="s">
        <v>1845</v>
      </c>
      <c r="B31" s="72" t="s">
        <v>1593</v>
      </c>
      <c r="C31" s="261">
        <v>2074.6999999999998</v>
      </c>
    </row>
    <row r="32" spans="1:3" s="115" customFormat="1" ht="27.75" customHeight="1">
      <c r="A32" s="94" t="s">
        <v>1846</v>
      </c>
      <c r="B32" s="72" t="s">
        <v>1594</v>
      </c>
      <c r="C32" s="261">
        <v>2074.6999999999998</v>
      </c>
    </row>
    <row r="33" spans="1:3" s="115" customFormat="1" ht="27.75" customHeight="1">
      <c r="A33" s="94" t="s">
        <v>1847</v>
      </c>
      <c r="B33" s="72" t="s">
        <v>1595</v>
      </c>
      <c r="C33" s="261">
        <v>2074.6999999999998</v>
      </c>
    </row>
    <row r="34" spans="1:3" s="115" customFormat="1" ht="30" customHeight="1">
      <c r="A34" s="94" t="s">
        <v>1848</v>
      </c>
      <c r="B34" s="72" t="s">
        <v>1596</v>
      </c>
      <c r="C34" s="261">
        <v>2074.6999999999998</v>
      </c>
    </row>
    <row r="35" spans="1:3" s="115" customFormat="1" ht="28.5" customHeight="1">
      <c r="A35" s="94" t="s">
        <v>1849</v>
      </c>
      <c r="B35" s="72" t="s">
        <v>1597</v>
      </c>
      <c r="C35" s="261">
        <v>2074.6999999999998</v>
      </c>
    </row>
    <row r="36" spans="1:3" s="115" customFormat="1" ht="21" customHeight="1">
      <c r="A36" s="94" t="s">
        <v>1850</v>
      </c>
      <c r="B36" s="72" t="s">
        <v>1598</v>
      </c>
      <c r="C36" s="261">
        <v>2074.6999999999998</v>
      </c>
    </row>
    <row r="37" spans="1:3" s="115" customFormat="1" ht="33.75" customHeight="1">
      <c r="A37" s="94" t="s">
        <v>1851</v>
      </c>
      <c r="B37" s="72" t="s">
        <v>1599</v>
      </c>
      <c r="C37" s="261">
        <v>2074.6999999999998</v>
      </c>
    </row>
    <row r="38" spans="1:3" s="115" customFormat="1" ht="24" customHeight="1" thickBot="1">
      <c r="A38" s="107" t="s">
        <v>1601</v>
      </c>
      <c r="B38" s="106" t="s">
        <v>1600</v>
      </c>
      <c r="C38" s="261">
        <v>2074.6999999999998</v>
      </c>
    </row>
    <row r="39" spans="1:3" s="115" customFormat="1" ht="24" customHeight="1" thickBot="1">
      <c r="A39" s="371" t="s">
        <v>2302</v>
      </c>
      <c r="B39" s="372"/>
      <c r="C39" s="373"/>
    </row>
    <row r="40" spans="1:3" s="115" customFormat="1" ht="21" customHeight="1">
      <c r="A40" s="101" t="s">
        <v>213</v>
      </c>
      <c r="B40" s="144" t="s">
        <v>309</v>
      </c>
      <c r="C40" s="260">
        <v>2096.4</v>
      </c>
    </row>
    <row r="41" spans="1:3" s="115" customFormat="1" ht="21" customHeight="1" thickBot="1">
      <c r="A41" s="94" t="s">
        <v>212</v>
      </c>
      <c r="B41" s="106" t="s">
        <v>1852</v>
      </c>
      <c r="C41" s="261">
        <v>1202.5</v>
      </c>
    </row>
    <row r="42" spans="1:3" s="115" customFormat="1" ht="27" customHeight="1" thickBot="1">
      <c r="A42" s="371" t="s">
        <v>1607</v>
      </c>
      <c r="B42" s="372"/>
      <c r="C42" s="373"/>
    </row>
    <row r="43" spans="1:3" s="115" customFormat="1" ht="25.5" customHeight="1">
      <c r="A43" s="328" t="s">
        <v>1903</v>
      </c>
      <c r="B43" s="329"/>
      <c r="C43" s="330"/>
    </row>
    <row r="44" spans="1:3" s="115" customFormat="1" ht="21.75" customHeight="1">
      <c r="A44" s="92" t="s">
        <v>227</v>
      </c>
      <c r="B44" s="42" t="s">
        <v>229</v>
      </c>
      <c r="C44" s="263">
        <v>11815.7</v>
      </c>
    </row>
    <row r="45" spans="1:3" s="115" customFormat="1" ht="21.75" customHeight="1">
      <c r="A45" s="92" t="s">
        <v>94</v>
      </c>
      <c r="B45" s="42" t="s">
        <v>231</v>
      </c>
      <c r="C45" s="263">
        <v>11815.7</v>
      </c>
    </row>
    <row r="46" spans="1:3" s="115" customFormat="1" ht="21.75" customHeight="1">
      <c r="A46" s="92" t="s">
        <v>263</v>
      </c>
      <c r="B46" s="42" t="s">
        <v>249</v>
      </c>
      <c r="C46" s="263">
        <v>11815.7</v>
      </c>
    </row>
    <row r="47" spans="1:3" s="115" customFormat="1" ht="21.75" customHeight="1">
      <c r="A47" s="92" t="s">
        <v>264</v>
      </c>
      <c r="B47" s="42" t="s">
        <v>252</v>
      </c>
      <c r="C47" s="263">
        <v>11815.7</v>
      </c>
    </row>
    <row r="48" spans="1:3" s="115" customFormat="1" ht="21.75" customHeight="1">
      <c r="A48" s="92" t="s">
        <v>265</v>
      </c>
      <c r="B48" s="42" t="s">
        <v>253</v>
      </c>
      <c r="C48" s="263">
        <v>11815.7</v>
      </c>
    </row>
    <row r="49" spans="1:5" s="115" customFormat="1" ht="21.75" customHeight="1">
      <c r="A49" s="92" t="s">
        <v>266</v>
      </c>
      <c r="B49" s="42" t="s">
        <v>260</v>
      </c>
      <c r="C49" s="263">
        <v>11815.7</v>
      </c>
    </row>
    <row r="50" spans="1:5" s="115" customFormat="1" ht="21.75" customHeight="1">
      <c r="A50" s="92" t="s">
        <v>267</v>
      </c>
      <c r="B50" s="42" t="s">
        <v>259</v>
      </c>
      <c r="C50" s="263">
        <v>11815.7</v>
      </c>
    </row>
    <row r="51" spans="1:5" s="115" customFormat="1" ht="21.75" customHeight="1">
      <c r="A51" s="92" t="s">
        <v>2099</v>
      </c>
      <c r="B51" s="42" t="s">
        <v>230</v>
      </c>
      <c r="C51" s="263">
        <v>11815.7</v>
      </c>
    </row>
    <row r="52" spans="1:5" s="115" customFormat="1" ht="21.75" customHeight="1">
      <c r="A52" s="92" t="s">
        <v>96</v>
      </c>
      <c r="B52" s="45" t="s">
        <v>2100</v>
      </c>
      <c r="C52" s="263">
        <v>11815.7</v>
      </c>
    </row>
    <row r="53" spans="1:5" s="115" customFormat="1" ht="21.75" customHeight="1">
      <c r="A53" s="88" t="s">
        <v>218</v>
      </c>
      <c r="B53" s="42" t="s">
        <v>232</v>
      </c>
      <c r="C53" s="263">
        <v>11815.7</v>
      </c>
      <c r="D53" s="145"/>
      <c r="E53" s="146"/>
    </row>
    <row r="54" spans="1:5" s="115" customFormat="1" ht="21.75" customHeight="1">
      <c r="A54" s="88" t="s">
        <v>219</v>
      </c>
      <c r="B54" s="42" t="s">
        <v>233</v>
      </c>
      <c r="C54" s="263">
        <v>11815.7</v>
      </c>
    </row>
    <row r="55" spans="1:5" s="115" customFormat="1" ht="21.75" customHeight="1">
      <c r="A55" s="88" t="s">
        <v>220</v>
      </c>
      <c r="B55" s="42" t="s">
        <v>234</v>
      </c>
      <c r="C55" s="263">
        <v>11815.7</v>
      </c>
    </row>
    <row r="56" spans="1:5" s="115" customFormat="1" ht="25.5" customHeight="1">
      <c r="A56" s="88" t="s">
        <v>221</v>
      </c>
      <c r="B56" s="42" t="s">
        <v>235</v>
      </c>
      <c r="C56" s="263">
        <v>11815.7</v>
      </c>
    </row>
    <row r="57" spans="1:5" s="115" customFormat="1" ht="29.25" customHeight="1">
      <c r="A57" s="92" t="s">
        <v>97</v>
      </c>
      <c r="B57" s="44" t="s">
        <v>2101</v>
      </c>
      <c r="C57" s="263">
        <v>11815.7</v>
      </c>
    </row>
    <row r="58" spans="1:5" s="115" customFormat="1" ht="30" customHeight="1">
      <c r="A58" s="93" t="s">
        <v>99</v>
      </c>
      <c r="B58" s="42" t="s">
        <v>236</v>
      </c>
      <c r="C58" s="263">
        <v>11815.7</v>
      </c>
    </row>
    <row r="59" spans="1:5" s="115" customFormat="1" ht="30" customHeight="1">
      <c r="A59" s="93" t="s">
        <v>210</v>
      </c>
      <c r="B59" s="44" t="s">
        <v>2102</v>
      </c>
      <c r="C59" s="263">
        <v>11815.7</v>
      </c>
    </row>
    <row r="60" spans="1:5" s="115" customFormat="1" ht="24" customHeight="1">
      <c r="A60" s="94" t="s">
        <v>225</v>
      </c>
      <c r="B60" s="42" t="s">
        <v>237</v>
      </c>
      <c r="C60" s="263">
        <v>11815.7</v>
      </c>
    </row>
    <row r="61" spans="1:5" s="115" customFormat="1" ht="24" customHeight="1">
      <c r="A61" s="94" t="s">
        <v>216</v>
      </c>
      <c r="B61" s="42" t="s">
        <v>2103</v>
      </c>
      <c r="C61" s="263">
        <v>11815.7</v>
      </c>
    </row>
    <row r="62" spans="1:5" s="115" customFormat="1" ht="24" customHeight="1">
      <c r="A62" s="94" t="s">
        <v>272</v>
      </c>
      <c r="B62" s="42" t="s">
        <v>289</v>
      </c>
      <c r="C62" s="263">
        <v>11815.7</v>
      </c>
    </row>
    <row r="63" spans="1:5" s="115" customFormat="1" ht="24" customHeight="1">
      <c r="A63" s="95" t="s">
        <v>279</v>
      </c>
      <c r="B63" s="42" t="s">
        <v>270</v>
      </c>
      <c r="C63" s="263">
        <v>11815.7</v>
      </c>
    </row>
    <row r="64" spans="1:5" s="115" customFormat="1" ht="24" customHeight="1">
      <c r="A64" s="95" t="s">
        <v>280</v>
      </c>
      <c r="B64" s="42" t="s">
        <v>271</v>
      </c>
      <c r="C64" s="263">
        <v>11815.7</v>
      </c>
    </row>
    <row r="65" spans="1:3" s="115" customFormat="1" ht="24" customHeight="1">
      <c r="A65" s="96" t="s">
        <v>294</v>
      </c>
      <c r="B65" s="42" t="s">
        <v>295</v>
      </c>
      <c r="C65" s="263">
        <v>11815.7</v>
      </c>
    </row>
    <row r="66" spans="1:3" s="115" customFormat="1" ht="24" customHeight="1">
      <c r="A66" s="95" t="s">
        <v>273</v>
      </c>
      <c r="B66" s="45" t="s">
        <v>2104</v>
      </c>
      <c r="C66" s="263">
        <v>11815.7</v>
      </c>
    </row>
    <row r="67" spans="1:3" s="115" customFormat="1" ht="24" customHeight="1">
      <c r="A67" s="96" t="s">
        <v>296</v>
      </c>
      <c r="B67" s="45" t="s">
        <v>297</v>
      </c>
      <c r="C67" s="263">
        <v>11815.7</v>
      </c>
    </row>
    <row r="68" spans="1:3" s="115" customFormat="1" ht="24" customHeight="1">
      <c r="A68" s="96" t="s">
        <v>305</v>
      </c>
      <c r="B68" s="45" t="s">
        <v>306</v>
      </c>
      <c r="C68" s="263">
        <v>11815.7</v>
      </c>
    </row>
    <row r="69" spans="1:3" s="115" customFormat="1" ht="24" customHeight="1">
      <c r="A69" s="95" t="s">
        <v>302</v>
      </c>
      <c r="B69" s="45" t="s">
        <v>301</v>
      </c>
      <c r="C69" s="263">
        <v>11815.7</v>
      </c>
    </row>
    <row r="70" spans="1:3" s="115" customFormat="1" ht="24" customHeight="1">
      <c r="A70" s="95" t="s">
        <v>281</v>
      </c>
      <c r="B70" s="42" t="s">
        <v>284</v>
      </c>
      <c r="C70" s="263">
        <v>11815.7</v>
      </c>
    </row>
    <row r="71" spans="1:3" s="115" customFormat="1" ht="24" customHeight="1">
      <c r="A71" s="96" t="s">
        <v>276</v>
      </c>
      <c r="B71" s="42" t="s">
        <v>275</v>
      </c>
      <c r="C71" s="263">
        <v>11815.7</v>
      </c>
    </row>
    <row r="72" spans="1:3" s="115" customFormat="1" ht="24" customHeight="1">
      <c r="A72" s="95" t="s">
        <v>285</v>
      </c>
      <c r="B72" s="42" t="s">
        <v>283</v>
      </c>
      <c r="C72" s="263">
        <v>11815.7</v>
      </c>
    </row>
    <row r="73" spans="1:3" s="115" customFormat="1" ht="24" customHeight="1">
      <c r="A73" s="96" t="s">
        <v>278</v>
      </c>
      <c r="B73" s="42" t="s">
        <v>277</v>
      </c>
      <c r="C73" s="263">
        <v>11815.7</v>
      </c>
    </row>
    <row r="74" spans="1:3" s="115" customFormat="1" ht="24" customHeight="1">
      <c r="A74" s="96" t="s">
        <v>1891</v>
      </c>
      <c r="B74" s="45" t="s">
        <v>1894</v>
      </c>
      <c r="C74" s="263">
        <v>14558.6</v>
      </c>
    </row>
    <row r="75" spans="1:3" s="115" customFormat="1" ht="31.5" customHeight="1">
      <c r="A75" s="309" t="s">
        <v>1904</v>
      </c>
      <c r="B75" s="310"/>
      <c r="C75" s="311"/>
    </row>
    <row r="76" spans="1:3" s="115" customFormat="1" ht="27" customHeight="1">
      <c r="A76" s="92" t="s">
        <v>228</v>
      </c>
      <c r="B76" s="45" t="s">
        <v>238</v>
      </c>
      <c r="C76" s="263">
        <v>17056.95</v>
      </c>
    </row>
    <row r="77" spans="1:3" s="115" customFormat="1" ht="27" customHeight="1">
      <c r="A77" s="92" t="s">
        <v>95</v>
      </c>
      <c r="B77" s="42" t="s">
        <v>239</v>
      </c>
      <c r="C77" s="263">
        <v>17056.95</v>
      </c>
    </row>
    <row r="78" spans="1:3" s="115" customFormat="1" ht="27" customHeight="1">
      <c r="A78" s="92" t="s">
        <v>248</v>
      </c>
      <c r="B78" s="42" t="s">
        <v>254</v>
      </c>
      <c r="C78" s="263">
        <v>17056.95</v>
      </c>
    </row>
    <row r="79" spans="1:3" s="115" customFormat="1" ht="27" customHeight="1">
      <c r="A79" s="92" t="s">
        <v>250</v>
      </c>
      <c r="B79" s="42" t="s">
        <v>255</v>
      </c>
      <c r="C79" s="263">
        <v>17056.95</v>
      </c>
    </row>
    <row r="80" spans="1:3" s="115" customFormat="1" ht="27" customHeight="1">
      <c r="A80" s="92" t="s">
        <v>251</v>
      </c>
      <c r="B80" s="42" t="s">
        <v>256</v>
      </c>
      <c r="C80" s="263">
        <v>17056.95</v>
      </c>
    </row>
    <row r="81" spans="1:3" s="115" customFormat="1" ht="27" customHeight="1">
      <c r="A81" s="92" t="s">
        <v>257</v>
      </c>
      <c r="B81" s="42" t="s">
        <v>261</v>
      </c>
      <c r="C81" s="263">
        <v>17056.95</v>
      </c>
    </row>
    <row r="82" spans="1:3" s="115" customFormat="1" ht="27" customHeight="1">
      <c r="A82" s="92" t="s">
        <v>258</v>
      </c>
      <c r="B82" s="42" t="s">
        <v>262</v>
      </c>
      <c r="C82" s="263">
        <v>17056.95</v>
      </c>
    </row>
    <row r="83" spans="1:3" s="115" customFormat="1" ht="27" customHeight="1">
      <c r="A83" s="92" t="s">
        <v>2105</v>
      </c>
      <c r="B83" s="42" t="s">
        <v>240</v>
      </c>
      <c r="C83" s="263">
        <v>17056.95</v>
      </c>
    </row>
    <row r="84" spans="1:3" s="115" customFormat="1" ht="27" customHeight="1">
      <c r="A84" s="92" t="s">
        <v>2106</v>
      </c>
      <c r="B84" s="45" t="s">
        <v>2107</v>
      </c>
      <c r="C84" s="263">
        <v>17056.95</v>
      </c>
    </row>
    <row r="85" spans="1:3" s="115" customFormat="1" ht="27" customHeight="1">
      <c r="A85" s="79" t="s">
        <v>222</v>
      </c>
      <c r="B85" s="42" t="s">
        <v>241</v>
      </c>
      <c r="C85" s="263">
        <v>17056.95</v>
      </c>
    </row>
    <row r="86" spans="1:3" s="115" customFormat="1" ht="27" customHeight="1">
      <c r="A86" s="79" t="s">
        <v>223</v>
      </c>
      <c r="B86" s="42" t="s">
        <v>242</v>
      </c>
      <c r="C86" s="263">
        <v>17056.95</v>
      </c>
    </row>
    <row r="87" spans="1:3" s="115" customFormat="1" ht="31.5" customHeight="1">
      <c r="A87" s="79" t="s">
        <v>224</v>
      </c>
      <c r="B87" s="44" t="s">
        <v>243</v>
      </c>
      <c r="C87" s="263">
        <v>17056.95</v>
      </c>
    </row>
    <row r="88" spans="1:3" s="115" customFormat="1" ht="31.5" customHeight="1">
      <c r="A88" s="92" t="s">
        <v>98</v>
      </c>
      <c r="B88" s="44" t="s">
        <v>2108</v>
      </c>
      <c r="C88" s="263">
        <v>17056.95</v>
      </c>
    </row>
    <row r="89" spans="1:3" s="115" customFormat="1" ht="31.5" customHeight="1">
      <c r="A89" s="94" t="s">
        <v>100</v>
      </c>
      <c r="B89" s="42" t="s">
        <v>244</v>
      </c>
      <c r="C89" s="263">
        <v>17056.95</v>
      </c>
    </row>
    <row r="90" spans="1:3" s="115" customFormat="1" ht="31.5" customHeight="1">
      <c r="A90" s="101" t="s">
        <v>2109</v>
      </c>
      <c r="B90" s="42" t="s">
        <v>2110</v>
      </c>
      <c r="C90" s="263">
        <v>17056.95</v>
      </c>
    </row>
    <row r="91" spans="1:3" s="115" customFormat="1" ht="31.5" customHeight="1">
      <c r="A91" s="94" t="s">
        <v>226</v>
      </c>
      <c r="B91" s="42" t="s">
        <v>246</v>
      </c>
      <c r="C91" s="263">
        <v>17056.95</v>
      </c>
    </row>
    <row r="92" spans="1:3" s="115" customFormat="1" ht="30" customHeight="1">
      <c r="A92" s="94" t="s">
        <v>217</v>
      </c>
      <c r="B92" s="42" t="s">
        <v>2111</v>
      </c>
      <c r="C92" s="263">
        <v>17056.95</v>
      </c>
    </row>
    <row r="93" spans="1:3" s="115" customFormat="1" ht="30" customHeight="1">
      <c r="A93" s="95" t="s">
        <v>274</v>
      </c>
      <c r="B93" s="45" t="s">
        <v>2112</v>
      </c>
      <c r="C93" s="264">
        <v>17056.95</v>
      </c>
    </row>
    <row r="94" spans="1:3" s="115" customFormat="1" ht="30" customHeight="1">
      <c r="A94" s="96" t="s">
        <v>298</v>
      </c>
      <c r="B94" s="45" t="s">
        <v>300</v>
      </c>
      <c r="C94" s="264">
        <v>17056.95</v>
      </c>
    </row>
    <row r="95" spans="1:3" s="115" customFormat="1" ht="30" customHeight="1">
      <c r="A95" s="96" t="s">
        <v>307</v>
      </c>
      <c r="B95" s="45" t="s">
        <v>2117</v>
      </c>
      <c r="C95" s="264">
        <v>17056.95</v>
      </c>
    </row>
    <row r="96" spans="1:3" s="115" customFormat="1" ht="30" customHeight="1">
      <c r="A96" s="96" t="s">
        <v>2113</v>
      </c>
      <c r="B96" s="45" t="s">
        <v>2114</v>
      </c>
      <c r="C96" s="264">
        <v>17056.95</v>
      </c>
    </row>
    <row r="97" spans="1:3" s="115" customFormat="1" ht="30" customHeight="1">
      <c r="A97" s="96" t="s">
        <v>303</v>
      </c>
      <c r="B97" s="45" t="s">
        <v>304</v>
      </c>
      <c r="C97" s="264">
        <v>17056.95</v>
      </c>
    </row>
    <row r="98" spans="1:3" s="115" customFormat="1" ht="30" customHeight="1">
      <c r="A98" s="95" t="s">
        <v>282</v>
      </c>
      <c r="B98" s="42" t="s">
        <v>287</v>
      </c>
      <c r="C98" s="264">
        <v>17056.95</v>
      </c>
    </row>
    <row r="99" spans="1:3" s="115" customFormat="1" ht="30" customHeight="1">
      <c r="A99" s="95" t="s">
        <v>286</v>
      </c>
      <c r="B99" s="42" t="s">
        <v>288</v>
      </c>
      <c r="C99" s="264">
        <v>17056.95</v>
      </c>
    </row>
    <row r="100" spans="1:3" s="115" customFormat="1" ht="30" customHeight="1">
      <c r="A100" s="95" t="s">
        <v>292</v>
      </c>
      <c r="B100" s="42" t="s">
        <v>290</v>
      </c>
      <c r="C100" s="264">
        <v>17056.95</v>
      </c>
    </row>
    <row r="101" spans="1:3" s="115" customFormat="1" ht="30" customHeight="1">
      <c r="A101" s="97" t="s">
        <v>293</v>
      </c>
      <c r="B101" s="84" t="s">
        <v>291</v>
      </c>
      <c r="C101" s="265">
        <v>17056.95</v>
      </c>
    </row>
    <row r="102" spans="1:3" s="115" customFormat="1" ht="30" customHeight="1" thickBot="1">
      <c r="A102" s="97" t="s">
        <v>1892</v>
      </c>
      <c r="B102" s="84" t="s">
        <v>1893</v>
      </c>
      <c r="C102" s="265">
        <v>27681.599999999999</v>
      </c>
    </row>
    <row r="103" spans="1:3" s="115" customFormat="1" ht="25.5" customHeight="1" thickBot="1">
      <c r="A103" s="371" t="s">
        <v>1897</v>
      </c>
      <c r="B103" s="372"/>
      <c r="C103" s="373"/>
    </row>
    <row r="104" spans="1:3" s="115" customFormat="1" ht="30" customHeight="1">
      <c r="A104" s="86" t="s">
        <v>1608</v>
      </c>
      <c r="B104" s="87" t="s">
        <v>1609</v>
      </c>
      <c r="C104" s="266">
        <v>8276.32</v>
      </c>
    </row>
    <row r="105" spans="1:3" s="115" customFormat="1" ht="30" customHeight="1">
      <c r="A105" s="79" t="s">
        <v>1611</v>
      </c>
      <c r="B105" s="44" t="s">
        <v>1610</v>
      </c>
      <c r="C105" s="263">
        <v>14112.4</v>
      </c>
    </row>
    <row r="106" spans="1:3" s="115" customFormat="1" ht="30" customHeight="1">
      <c r="A106" s="79" t="s">
        <v>1613</v>
      </c>
      <c r="B106" s="44" t="s">
        <v>1612</v>
      </c>
      <c r="C106" s="266">
        <v>8276.32</v>
      </c>
    </row>
    <row r="107" spans="1:3" s="115" customFormat="1" ht="30" customHeight="1">
      <c r="A107" s="79" t="s">
        <v>1616</v>
      </c>
      <c r="B107" s="44" t="s">
        <v>1614</v>
      </c>
      <c r="C107" s="266">
        <v>8276.32</v>
      </c>
    </row>
    <row r="108" spans="1:3" s="115" customFormat="1" ht="30" customHeight="1">
      <c r="A108" s="79" t="s">
        <v>1617</v>
      </c>
      <c r="B108" s="44" t="s">
        <v>1615</v>
      </c>
      <c r="C108" s="263">
        <v>14112.4</v>
      </c>
    </row>
    <row r="109" spans="1:3" s="115" customFormat="1" ht="30" customHeight="1">
      <c r="A109" s="79" t="s">
        <v>1619</v>
      </c>
      <c r="B109" s="44" t="s">
        <v>1618</v>
      </c>
      <c r="C109" s="266">
        <v>8276.32</v>
      </c>
    </row>
    <row r="110" spans="1:3" s="115" customFormat="1" ht="30" customHeight="1">
      <c r="A110" s="79" t="s">
        <v>1623</v>
      </c>
      <c r="B110" s="44" t="s">
        <v>1621</v>
      </c>
      <c r="C110" s="266">
        <v>8276.32</v>
      </c>
    </row>
    <row r="111" spans="1:3" s="115" customFormat="1" ht="30" customHeight="1">
      <c r="A111" s="79" t="s">
        <v>1624</v>
      </c>
      <c r="B111" s="44" t="s">
        <v>1622</v>
      </c>
      <c r="C111" s="266">
        <v>8276.32</v>
      </c>
    </row>
    <row r="112" spans="1:3" s="115" customFormat="1" ht="30" customHeight="1">
      <c r="A112" s="79" t="s">
        <v>1625</v>
      </c>
      <c r="B112" s="44" t="s">
        <v>1620</v>
      </c>
      <c r="C112" s="266">
        <v>8276.32</v>
      </c>
    </row>
    <row r="113" spans="1:3" s="115" customFormat="1" ht="30" customHeight="1">
      <c r="A113" s="79" t="s">
        <v>1627</v>
      </c>
      <c r="B113" s="44" t="s">
        <v>1626</v>
      </c>
      <c r="C113" s="266">
        <v>8276.32</v>
      </c>
    </row>
    <row r="114" spans="1:3" s="115" customFormat="1" ht="30" customHeight="1">
      <c r="A114" s="79" t="s">
        <v>1629</v>
      </c>
      <c r="B114" s="44" t="s">
        <v>1628</v>
      </c>
      <c r="C114" s="266">
        <v>8276.32</v>
      </c>
    </row>
    <row r="115" spans="1:3" s="115" customFormat="1" ht="30" customHeight="1">
      <c r="A115" s="79" t="s">
        <v>1640</v>
      </c>
      <c r="B115" s="44" t="s">
        <v>1630</v>
      </c>
      <c r="C115" s="266">
        <v>8276.32</v>
      </c>
    </row>
    <row r="116" spans="1:3" s="115" customFormat="1" ht="30" customHeight="1">
      <c r="A116" s="79" t="s">
        <v>1641</v>
      </c>
      <c r="B116" s="44" t="s">
        <v>1631</v>
      </c>
      <c r="C116" s="266">
        <v>8276.32</v>
      </c>
    </row>
    <row r="117" spans="1:3" s="115" customFormat="1" ht="30" customHeight="1">
      <c r="A117" s="79" t="s">
        <v>1642</v>
      </c>
      <c r="B117" s="44" t="s">
        <v>1632</v>
      </c>
      <c r="C117" s="263">
        <v>14112.4</v>
      </c>
    </row>
    <row r="118" spans="1:3" s="115" customFormat="1" ht="30" customHeight="1">
      <c r="A118" s="79" t="s">
        <v>1643</v>
      </c>
      <c r="B118" s="44" t="s">
        <v>1633</v>
      </c>
      <c r="C118" s="266">
        <v>8276.32</v>
      </c>
    </row>
    <row r="119" spans="1:3" s="115" customFormat="1" ht="30" customHeight="1">
      <c r="A119" s="79" t="s">
        <v>1644</v>
      </c>
      <c r="B119" s="44" t="s">
        <v>1634</v>
      </c>
      <c r="C119" s="263">
        <v>14112.4</v>
      </c>
    </row>
    <row r="120" spans="1:3" s="115" customFormat="1" ht="30" customHeight="1">
      <c r="A120" s="79" t="s">
        <v>1645</v>
      </c>
      <c r="B120" s="44" t="s">
        <v>1635</v>
      </c>
      <c r="C120" s="266">
        <v>8276.32</v>
      </c>
    </row>
    <row r="121" spans="1:3" s="115" customFormat="1" ht="30" customHeight="1">
      <c r="A121" s="79" t="s">
        <v>1646</v>
      </c>
      <c r="B121" s="44" t="s">
        <v>1636</v>
      </c>
      <c r="C121" s="266">
        <v>8276.32</v>
      </c>
    </row>
    <row r="122" spans="1:3" s="115" customFormat="1" ht="30" customHeight="1">
      <c r="A122" s="79" t="s">
        <v>1647</v>
      </c>
      <c r="B122" s="44" t="s">
        <v>1637</v>
      </c>
      <c r="C122" s="266">
        <v>8276.32</v>
      </c>
    </row>
    <row r="123" spans="1:3" s="115" customFormat="1" ht="30" customHeight="1">
      <c r="A123" s="79" t="s">
        <v>1648</v>
      </c>
      <c r="B123" s="44" t="s">
        <v>1638</v>
      </c>
      <c r="C123" s="263">
        <v>14112.4</v>
      </c>
    </row>
    <row r="124" spans="1:3" s="115" customFormat="1" ht="30" customHeight="1">
      <c r="A124" s="79" t="s">
        <v>1649</v>
      </c>
      <c r="B124" s="44" t="s">
        <v>1639</v>
      </c>
      <c r="C124" s="263">
        <v>14112.4</v>
      </c>
    </row>
    <row r="125" spans="1:3" s="115" customFormat="1" ht="30" customHeight="1">
      <c r="A125" s="79" t="s">
        <v>1653</v>
      </c>
      <c r="B125" s="44" t="s">
        <v>1650</v>
      </c>
      <c r="C125" s="266">
        <v>8276.32</v>
      </c>
    </row>
    <row r="126" spans="1:3" s="115" customFormat="1" ht="30" customHeight="1">
      <c r="A126" s="79" t="s">
        <v>1654</v>
      </c>
      <c r="B126" s="44" t="s">
        <v>1651</v>
      </c>
      <c r="C126" s="263">
        <v>14112.4</v>
      </c>
    </row>
    <row r="127" spans="1:3" s="115" customFormat="1" ht="47.25" customHeight="1">
      <c r="A127" s="79" t="s">
        <v>1655</v>
      </c>
      <c r="B127" s="44" t="s">
        <v>1652</v>
      </c>
      <c r="C127" s="263">
        <v>14112.4</v>
      </c>
    </row>
    <row r="128" spans="1:3" s="115" customFormat="1" ht="28.5" customHeight="1">
      <c r="A128" s="79" t="s">
        <v>1901</v>
      </c>
      <c r="B128" s="44" t="s">
        <v>1906</v>
      </c>
      <c r="C128" s="266">
        <v>8276.32</v>
      </c>
    </row>
    <row r="129" spans="1:3" s="115" customFormat="1">
      <c r="A129" s="79" t="s">
        <v>1665</v>
      </c>
      <c r="B129" s="44" t="s">
        <v>1656</v>
      </c>
      <c r="C129" s="266">
        <v>8276.32</v>
      </c>
    </row>
    <row r="130" spans="1:3" s="115" customFormat="1">
      <c r="A130" s="79" t="s">
        <v>1666</v>
      </c>
      <c r="B130" s="44" t="s">
        <v>1657</v>
      </c>
      <c r="C130" s="266">
        <v>8276.32</v>
      </c>
    </row>
    <row r="131" spans="1:3" s="115" customFormat="1">
      <c r="A131" s="79" t="s">
        <v>1667</v>
      </c>
      <c r="B131" s="44" t="s">
        <v>1658</v>
      </c>
      <c r="C131" s="266">
        <v>8276.32</v>
      </c>
    </row>
    <row r="132" spans="1:3" s="115" customFormat="1">
      <c r="A132" s="79" t="s">
        <v>1668</v>
      </c>
      <c r="B132" s="44" t="s">
        <v>1659</v>
      </c>
      <c r="C132" s="266">
        <v>8276.32</v>
      </c>
    </row>
    <row r="133" spans="1:3" s="115" customFormat="1">
      <c r="A133" s="79" t="s">
        <v>1669</v>
      </c>
      <c r="B133" s="44" t="s">
        <v>1660</v>
      </c>
      <c r="C133" s="263">
        <v>14112.4</v>
      </c>
    </row>
    <row r="134" spans="1:3" s="115" customFormat="1">
      <c r="A134" s="79" t="s">
        <v>1670</v>
      </c>
      <c r="B134" s="44" t="s">
        <v>1661</v>
      </c>
      <c r="C134" s="266">
        <v>8276.32</v>
      </c>
    </row>
    <row r="135" spans="1:3" s="115" customFormat="1" ht="30" customHeight="1">
      <c r="A135" s="79" t="s">
        <v>1671</v>
      </c>
      <c r="B135" s="44" t="s">
        <v>1662</v>
      </c>
      <c r="C135" s="266">
        <v>8276.32</v>
      </c>
    </row>
    <row r="136" spans="1:3" s="115" customFormat="1">
      <c r="A136" s="79" t="s">
        <v>1672</v>
      </c>
      <c r="B136" s="44" t="s">
        <v>1663</v>
      </c>
      <c r="C136" s="266">
        <v>8276.32</v>
      </c>
    </row>
    <row r="137" spans="1:3" s="115" customFormat="1" ht="31.5" customHeight="1">
      <c r="A137" s="79" t="s">
        <v>1673</v>
      </c>
      <c r="B137" s="44" t="s">
        <v>1664</v>
      </c>
      <c r="C137" s="263">
        <v>14112.4</v>
      </c>
    </row>
    <row r="138" spans="1:3" s="115" customFormat="1" ht="31.5" customHeight="1">
      <c r="A138" s="79" t="s">
        <v>1746</v>
      </c>
      <c r="B138" s="44" t="s">
        <v>1748</v>
      </c>
      <c r="C138" s="266">
        <v>8276.32</v>
      </c>
    </row>
    <row r="139" spans="1:3" s="115" customFormat="1" ht="31.5" customHeight="1">
      <c r="A139" s="79" t="s">
        <v>1747</v>
      </c>
      <c r="B139" s="44" t="s">
        <v>1749</v>
      </c>
      <c r="C139" s="266">
        <v>8276.32</v>
      </c>
    </row>
    <row r="140" spans="1:3" s="115" customFormat="1" ht="31.5" customHeight="1">
      <c r="A140" s="79" t="s">
        <v>1751</v>
      </c>
      <c r="B140" s="44" t="s">
        <v>1750</v>
      </c>
      <c r="C140" s="266">
        <v>8276.32</v>
      </c>
    </row>
    <row r="141" spans="1:3" s="115" customFormat="1" ht="31.5" customHeight="1">
      <c r="A141" s="79" t="s">
        <v>1753</v>
      </c>
      <c r="B141" s="44" t="s">
        <v>1752</v>
      </c>
      <c r="C141" s="266">
        <v>8276.32</v>
      </c>
    </row>
    <row r="142" spans="1:3" s="115" customFormat="1" ht="31.5" customHeight="1">
      <c r="A142" s="79" t="s">
        <v>1762</v>
      </c>
      <c r="B142" s="44" t="s">
        <v>1754</v>
      </c>
      <c r="C142" s="266">
        <v>8276.32</v>
      </c>
    </row>
    <row r="143" spans="1:3" s="115" customFormat="1" ht="31.5" customHeight="1">
      <c r="A143" s="79" t="s">
        <v>1763</v>
      </c>
      <c r="B143" s="44" t="s">
        <v>1755</v>
      </c>
      <c r="C143" s="266">
        <v>8276.32</v>
      </c>
    </row>
    <row r="144" spans="1:3" s="115" customFormat="1" ht="31.5" customHeight="1">
      <c r="A144" s="79" t="s">
        <v>1764</v>
      </c>
      <c r="B144" s="44" t="s">
        <v>1756</v>
      </c>
      <c r="C144" s="266">
        <v>8276.32</v>
      </c>
    </row>
    <row r="145" spans="1:3" s="115" customFormat="1" ht="31.5" customHeight="1">
      <c r="A145" s="79" t="s">
        <v>1765</v>
      </c>
      <c r="B145" s="44" t="s">
        <v>1757</v>
      </c>
      <c r="C145" s="266">
        <v>8276.32</v>
      </c>
    </row>
    <row r="146" spans="1:3" s="115" customFormat="1" ht="31.5" customHeight="1">
      <c r="A146" s="79" t="s">
        <v>1766</v>
      </c>
      <c r="B146" s="44" t="s">
        <v>1758</v>
      </c>
      <c r="C146" s="266">
        <v>8276.32</v>
      </c>
    </row>
    <row r="147" spans="1:3" s="115" customFormat="1" ht="31.5" customHeight="1">
      <c r="A147" s="79" t="s">
        <v>1767</v>
      </c>
      <c r="B147" s="44" t="s">
        <v>1759</v>
      </c>
      <c r="C147" s="266">
        <v>8276.32</v>
      </c>
    </row>
    <row r="148" spans="1:3" s="115" customFormat="1" ht="31.5" customHeight="1">
      <c r="A148" s="79" t="s">
        <v>1768</v>
      </c>
      <c r="B148" s="44" t="s">
        <v>1760</v>
      </c>
      <c r="C148" s="266">
        <v>8276.32</v>
      </c>
    </row>
    <row r="149" spans="1:3" s="115" customFormat="1" ht="31.5" customHeight="1">
      <c r="A149" s="79" t="s">
        <v>1769</v>
      </c>
      <c r="B149" s="44" t="s">
        <v>1761</v>
      </c>
      <c r="C149" s="266">
        <v>8276.32</v>
      </c>
    </row>
    <row r="150" spans="1:3" s="115" customFormat="1" ht="28.5" customHeight="1">
      <c r="A150" s="79" t="s">
        <v>1675</v>
      </c>
      <c r="B150" s="44" t="s">
        <v>1674</v>
      </c>
      <c r="C150" s="263">
        <v>14112.4</v>
      </c>
    </row>
    <row r="151" spans="1:3" s="115" customFormat="1">
      <c r="A151" s="79" t="s">
        <v>1678</v>
      </c>
      <c r="B151" s="44" t="s">
        <v>1676</v>
      </c>
      <c r="C151" s="263">
        <v>14112.4</v>
      </c>
    </row>
    <row r="152" spans="1:3" s="115" customFormat="1" ht="31.5">
      <c r="A152" s="79" t="s">
        <v>1679</v>
      </c>
      <c r="B152" s="44" t="s">
        <v>1677</v>
      </c>
      <c r="C152" s="263">
        <v>19364.87</v>
      </c>
    </row>
    <row r="153" spans="1:3" s="115" customFormat="1" ht="21.75" customHeight="1">
      <c r="A153" s="79" t="s">
        <v>1684</v>
      </c>
      <c r="B153" s="44" t="s">
        <v>1682</v>
      </c>
      <c r="C153" s="266">
        <v>8276.32</v>
      </c>
    </row>
    <row r="154" spans="1:3" s="115" customFormat="1" ht="33.75" customHeight="1">
      <c r="A154" s="79" t="s">
        <v>1685</v>
      </c>
      <c r="B154" s="44" t="s">
        <v>1683</v>
      </c>
      <c r="C154" s="263">
        <v>14112.4</v>
      </c>
    </row>
    <row r="155" spans="1:3" s="115" customFormat="1" ht="29.25" customHeight="1">
      <c r="A155" s="79" t="s">
        <v>1686</v>
      </c>
      <c r="B155" s="44" t="s">
        <v>1680</v>
      </c>
      <c r="C155" s="263">
        <v>14112.4</v>
      </c>
    </row>
    <row r="156" spans="1:3" s="115" customFormat="1" ht="30.75" customHeight="1">
      <c r="A156" s="79" t="s">
        <v>1687</v>
      </c>
      <c r="B156" s="44" t="s">
        <v>1681</v>
      </c>
      <c r="C156" s="263">
        <v>19364.87</v>
      </c>
    </row>
    <row r="157" spans="1:3" s="115" customFormat="1">
      <c r="A157" s="79" t="s">
        <v>1693</v>
      </c>
      <c r="B157" s="44" t="s">
        <v>1688</v>
      </c>
      <c r="C157" s="266">
        <v>8276.32</v>
      </c>
    </row>
    <row r="158" spans="1:3" s="115" customFormat="1" ht="30" customHeight="1">
      <c r="A158" s="79" t="s">
        <v>1694</v>
      </c>
      <c r="B158" s="44" t="s">
        <v>1689</v>
      </c>
      <c r="C158" s="266">
        <v>8276.32</v>
      </c>
    </row>
    <row r="159" spans="1:3" s="115" customFormat="1" ht="30" customHeight="1">
      <c r="A159" s="79" t="s">
        <v>1695</v>
      </c>
      <c r="B159" s="44" t="s">
        <v>1690</v>
      </c>
      <c r="C159" s="263">
        <v>14112.4</v>
      </c>
    </row>
    <row r="160" spans="1:3" s="115" customFormat="1" ht="30" customHeight="1">
      <c r="A160" s="79" t="s">
        <v>1696</v>
      </c>
      <c r="B160" s="44" t="s">
        <v>1691</v>
      </c>
      <c r="C160" s="263">
        <v>14112.4</v>
      </c>
    </row>
    <row r="161" spans="1:3" s="115" customFormat="1" ht="49.5" customHeight="1">
      <c r="A161" s="79" t="s">
        <v>1697</v>
      </c>
      <c r="B161" s="44" t="s">
        <v>1692</v>
      </c>
      <c r="C161" s="263">
        <v>14112.4</v>
      </c>
    </row>
    <row r="162" spans="1:3" s="115" customFormat="1" ht="20.25" customHeight="1">
      <c r="A162" s="79" t="s">
        <v>2040</v>
      </c>
      <c r="B162" s="44" t="s">
        <v>1698</v>
      </c>
      <c r="C162" s="266">
        <v>8276.32</v>
      </c>
    </row>
    <row r="163" spans="1:3" s="115" customFormat="1" ht="20.25" customHeight="1">
      <c r="A163" s="79" t="s">
        <v>2041</v>
      </c>
      <c r="B163" s="44" t="s">
        <v>1699</v>
      </c>
      <c r="C163" s="266">
        <v>8276.32</v>
      </c>
    </row>
    <row r="164" spans="1:3" s="115" customFormat="1" ht="26.25" customHeight="1">
      <c r="A164" s="79" t="s">
        <v>2042</v>
      </c>
      <c r="B164" s="44" t="s">
        <v>1700</v>
      </c>
      <c r="C164" s="263">
        <v>14112.4</v>
      </c>
    </row>
    <row r="165" spans="1:3" s="115" customFormat="1" ht="35.25" customHeight="1">
      <c r="A165" s="79" t="s">
        <v>2043</v>
      </c>
      <c r="B165" s="44" t="s">
        <v>1701</v>
      </c>
      <c r="C165" s="263">
        <v>14112.4</v>
      </c>
    </row>
    <row r="166" spans="1:3" s="115" customFormat="1" ht="27" customHeight="1">
      <c r="A166" s="79" t="s">
        <v>2044</v>
      </c>
      <c r="B166" s="44" t="s">
        <v>1702</v>
      </c>
      <c r="C166" s="266">
        <v>8276.32</v>
      </c>
    </row>
    <row r="167" spans="1:3" s="115" customFormat="1" ht="35.25" customHeight="1">
      <c r="A167" s="79" t="s">
        <v>2045</v>
      </c>
      <c r="B167" s="44" t="s">
        <v>1703</v>
      </c>
      <c r="C167" s="263">
        <v>14112.4</v>
      </c>
    </row>
    <row r="168" spans="1:3" s="115" customFormat="1" ht="14.25" customHeight="1">
      <c r="A168" s="79" t="s">
        <v>1710</v>
      </c>
      <c r="B168" s="44" t="s">
        <v>1704</v>
      </c>
      <c r="C168" s="266">
        <v>8276.32</v>
      </c>
    </row>
    <row r="169" spans="1:3" s="115" customFormat="1">
      <c r="A169" s="79" t="s">
        <v>1711</v>
      </c>
      <c r="B169" s="44" t="s">
        <v>1705</v>
      </c>
      <c r="C169" s="266">
        <v>8276.32</v>
      </c>
    </row>
    <row r="170" spans="1:3" s="115" customFormat="1" ht="31.5">
      <c r="A170" s="79" t="s">
        <v>1712</v>
      </c>
      <c r="B170" s="44" t="s">
        <v>1706</v>
      </c>
      <c r="C170" s="263">
        <v>14112.4</v>
      </c>
    </row>
    <row r="171" spans="1:3" s="115" customFormat="1" ht="31.5">
      <c r="A171" s="79" t="s">
        <v>1713</v>
      </c>
      <c r="B171" s="44" t="s">
        <v>1707</v>
      </c>
      <c r="C171" s="263">
        <v>14112.4</v>
      </c>
    </row>
    <row r="172" spans="1:3" s="115" customFormat="1" ht="31.5">
      <c r="A172" s="79" t="s">
        <v>1714</v>
      </c>
      <c r="B172" s="44" t="s">
        <v>1708</v>
      </c>
      <c r="C172" s="263">
        <v>14112.4</v>
      </c>
    </row>
    <row r="173" spans="1:3" s="115" customFormat="1" ht="15.75" customHeight="1">
      <c r="A173" s="79" t="s">
        <v>1715</v>
      </c>
      <c r="B173" s="44" t="s">
        <v>1709</v>
      </c>
      <c r="C173" s="266">
        <v>8276.32</v>
      </c>
    </row>
    <row r="174" spans="1:3" s="115" customFormat="1" ht="15.75" customHeight="1">
      <c r="A174" s="79" t="s">
        <v>1718</v>
      </c>
      <c r="B174" s="44" t="s">
        <v>1716</v>
      </c>
      <c r="C174" s="266">
        <v>8276.32</v>
      </c>
    </row>
    <row r="175" spans="1:3" s="115" customFormat="1" ht="28.5" customHeight="1">
      <c r="A175" s="79" t="s">
        <v>1719</v>
      </c>
      <c r="B175" s="44" t="s">
        <v>1717</v>
      </c>
      <c r="C175" s="263">
        <v>14112.4</v>
      </c>
    </row>
    <row r="176" spans="1:3" s="115" customFormat="1" ht="15.75" customHeight="1">
      <c r="A176" s="79" t="s">
        <v>1722</v>
      </c>
      <c r="B176" s="44" t="s">
        <v>1720</v>
      </c>
      <c r="C176" s="266">
        <v>8276.32</v>
      </c>
    </row>
    <row r="177" spans="1:3" s="115" customFormat="1" ht="27.75" customHeight="1">
      <c r="A177" s="79" t="s">
        <v>1723</v>
      </c>
      <c r="B177" s="44" t="s">
        <v>1721</v>
      </c>
      <c r="C177" s="263">
        <v>14112.4</v>
      </c>
    </row>
    <row r="178" spans="1:3" s="115" customFormat="1" ht="15.75" customHeight="1">
      <c r="A178" s="79" t="s">
        <v>1727</v>
      </c>
      <c r="B178" s="44" t="s">
        <v>1724</v>
      </c>
      <c r="C178" s="266">
        <v>8276.32</v>
      </c>
    </row>
    <row r="179" spans="1:3" s="115" customFormat="1" ht="31.5" customHeight="1">
      <c r="A179" s="79" t="s">
        <v>1728</v>
      </c>
      <c r="B179" s="44" t="s">
        <v>1725</v>
      </c>
      <c r="C179" s="263">
        <v>14112.4</v>
      </c>
    </row>
    <row r="180" spans="1:3" s="115" customFormat="1" ht="15.75" customHeight="1">
      <c r="A180" s="79" t="s">
        <v>1729</v>
      </c>
      <c r="B180" s="44" t="s">
        <v>1726</v>
      </c>
      <c r="C180" s="266">
        <v>8276.32</v>
      </c>
    </row>
    <row r="181" spans="1:3" s="115" customFormat="1" ht="15.75" customHeight="1">
      <c r="A181" s="79" t="s">
        <v>1738</v>
      </c>
      <c r="B181" s="44" t="s">
        <v>1730</v>
      </c>
      <c r="C181" s="266">
        <v>8276.32</v>
      </c>
    </row>
    <row r="182" spans="1:3" s="115" customFormat="1" ht="39" customHeight="1">
      <c r="A182" s="79" t="s">
        <v>1739</v>
      </c>
      <c r="B182" s="44" t="s">
        <v>1731</v>
      </c>
      <c r="C182" s="266">
        <v>8276.32</v>
      </c>
    </row>
    <row r="183" spans="1:3" s="115" customFormat="1" ht="48" customHeight="1">
      <c r="A183" s="79" t="s">
        <v>1740</v>
      </c>
      <c r="B183" s="44" t="s">
        <v>1732</v>
      </c>
      <c r="C183" s="263">
        <v>14112.4</v>
      </c>
    </row>
    <row r="184" spans="1:3" s="115" customFormat="1" ht="35.25" customHeight="1">
      <c r="A184" s="79" t="s">
        <v>1741</v>
      </c>
      <c r="B184" s="44" t="s">
        <v>1733</v>
      </c>
      <c r="C184" s="263">
        <v>14112.4</v>
      </c>
    </row>
    <row r="185" spans="1:3" s="115" customFormat="1" ht="55.5" customHeight="1">
      <c r="A185" s="79" t="s">
        <v>1742</v>
      </c>
      <c r="B185" s="44" t="s">
        <v>1734</v>
      </c>
      <c r="C185" s="263">
        <v>14112.4</v>
      </c>
    </row>
    <row r="186" spans="1:3" s="115" customFormat="1" ht="31.5" customHeight="1">
      <c r="A186" s="79" t="s">
        <v>1743</v>
      </c>
      <c r="B186" s="44" t="s">
        <v>1735</v>
      </c>
      <c r="C186" s="263">
        <v>19364.87</v>
      </c>
    </row>
    <row r="187" spans="1:3" s="115" customFormat="1" ht="18" customHeight="1">
      <c r="A187" s="79" t="s">
        <v>1744</v>
      </c>
      <c r="B187" s="44" t="s">
        <v>1736</v>
      </c>
      <c r="C187" s="266">
        <v>8276.32</v>
      </c>
    </row>
    <row r="188" spans="1:3" s="115" customFormat="1" ht="32.25" customHeight="1">
      <c r="A188" s="88" t="s">
        <v>1745</v>
      </c>
      <c r="B188" s="89" t="s">
        <v>1737</v>
      </c>
      <c r="C188" s="263">
        <v>14112.4</v>
      </c>
    </row>
    <row r="189" spans="1:3" s="115" customFormat="1" ht="32.25" customHeight="1">
      <c r="A189" s="79" t="s">
        <v>2093</v>
      </c>
      <c r="B189" s="44" t="s">
        <v>2094</v>
      </c>
      <c r="C189" s="266">
        <v>8276.32</v>
      </c>
    </row>
    <row r="190" spans="1:3" s="115" customFormat="1" ht="32.25" customHeight="1">
      <c r="A190" s="79" t="s">
        <v>2095</v>
      </c>
      <c r="B190" s="44" t="s">
        <v>2096</v>
      </c>
      <c r="C190" s="263">
        <v>14112.4</v>
      </c>
    </row>
    <row r="191" spans="1:3" s="115" customFormat="1" ht="32.25" customHeight="1" thickBot="1">
      <c r="A191" s="79" t="s">
        <v>2097</v>
      </c>
      <c r="B191" s="44" t="s">
        <v>2098</v>
      </c>
      <c r="C191" s="266">
        <v>8276.32</v>
      </c>
    </row>
    <row r="192" spans="1:3" s="115" customFormat="1" ht="24" customHeight="1" thickBot="1">
      <c r="A192" s="371" t="s">
        <v>1898</v>
      </c>
      <c r="B192" s="372"/>
      <c r="C192" s="373"/>
    </row>
    <row r="193" spans="1:7" s="115" customFormat="1">
      <c r="A193" s="101" t="s">
        <v>104</v>
      </c>
      <c r="B193" s="87" t="s">
        <v>1780</v>
      </c>
      <c r="C193" s="267">
        <v>11033.7</v>
      </c>
      <c r="E193" s="206"/>
    </row>
    <row r="194" spans="1:7" s="115" customFormat="1">
      <c r="A194" s="94" t="s">
        <v>1781</v>
      </c>
      <c r="B194" s="44" t="s">
        <v>1782</v>
      </c>
      <c r="C194" s="268">
        <v>11033.7</v>
      </c>
      <c r="E194" s="206"/>
    </row>
    <row r="195" spans="1:7" s="115" customFormat="1">
      <c r="A195" s="94" t="s">
        <v>110</v>
      </c>
      <c r="B195" s="44" t="s">
        <v>1783</v>
      </c>
      <c r="C195" s="268">
        <v>11585.4</v>
      </c>
      <c r="E195" s="206"/>
      <c r="G195" s="206"/>
    </row>
    <row r="196" spans="1:7" s="115" customFormat="1">
      <c r="A196" s="94" t="s">
        <v>1784</v>
      </c>
      <c r="B196" s="44" t="s">
        <v>1785</v>
      </c>
      <c r="C196" s="268">
        <v>11916.4</v>
      </c>
      <c r="E196" s="206"/>
      <c r="F196" s="206"/>
    </row>
    <row r="197" spans="1:7" s="115" customFormat="1">
      <c r="A197" s="94" t="s">
        <v>1786</v>
      </c>
      <c r="B197" s="44" t="s">
        <v>1787</v>
      </c>
      <c r="C197" s="268">
        <v>10151</v>
      </c>
      <c r="E197" s="206"/>
      <c r="F197" s="206"/>
    </row>
    <row r="198" spans="1:7" s="115" customFormat="1">
      <c r="A198" s="94" t="s">
        <v>1788</v>
      </c>
      <c r="B198" s="44" t="s">
        <v>1789</v>
      </c>
      <c r="C198" s="268">
        <v>30453</v>
      </c>
      <c r="E198" s="206"/>
    </row>
    <row r="199" spans="1:7" s="115" customFormat="1">
      <c r="A199" s="94" t="s">
        <v>1790</v>
      </c>
      <c r="B199" s="44" t="s">
        <v>1791</v>
      </c>
      <c r="C199" s="268">
        <v>31777.1</v>
      </c>
      <c r="E199" s="206"/>
    </row>
    <row r="200" spans="1:7" s="115" customFormat="1">
      <c r="A200" s="94" t="s">
        <v>1792</v>
      </c>
      <c r="B200" s="44" t="s">
        <v>1793</v>
      </c>
      <c r="C200" s="268">
        <v>27694.6</v>
      </c>
      <c r="E200" s="206"/>
    </row>
    <row r="201" spans="1:7" s="115" customFormat="1">
      <c r="A201" s="94" t="s">
        <v>1794</v>
      </c>
      <c r="B201" s="44" t="s">
        <v>1795</v>
      </c>
      <c r="C201" s="268">
        <v>33211.4</v>
      </c>
      <c r="E201" s="206"/>
    </row>
    <row r="202" spans="1:7" s="115" customFormat="1">
      <c r="A202" s="94" t="s">
        <v>1796</v>
      </c>
      <c r="B202" s="44" t="s">
        <v>1797</v>
      </c>
      <c r="C202" s="268">
        <v>57706.3</v>
      </c>
      <c r="E202" s="206"/>
    </row>
    <row r="203" spans="1:7" s="115" customFormat="1">
      <c r="A203" s="94" t="s">
        <v>1798</v>
      </c>
      <c r="B203" s="44" t="s">
        <v>1799</v>
      </c>
      <c r="C203" s="268">
        <v>60464.7</v>
      </c>
      <c r="E203" s="206"/>
    </row>
    <row r="204" spans="1:7" s="115" customFormat="1">
      <c r="A204" s="94" t="s">
        <v>1800</v>
      </c>
      <c r="B204" s="44" t="s">
        <v>1801</v>
      </c>
      <c r="C204" s="268">
        <v>63223.1</v>
      </c>
      <c r="E204" s="206"/>
    </row>
    <row r="205" spans="1:7" s="115" customFormat="1">
      <c r="A205" s="94" t="s">
        <v>1802</v>
      </c>
      <c r="B205" s="44" t="s">
        <v>1803</v>
      </c>
      <c r="C205" s="268">
        <v>9267.1</v>
      </c>
      <c r="E205" s="206"/>
    </row>
    <row r="206" spans="1:7" s="115" customFormat="1">
      <c r="A206" s="94" t="s">
        <v>1804</v>
      </c>
      <c r="B206" s="44" t="s">
        <v>1805</v>
      </c>
      <c r="C206" s="268">
        <v>45594.1</v>
      </c>
      <c r="E206" s="206"/>
    </row>
    <row r="207" spans="1:7" s="115" customFormat="1" ht="31.5">
      <c r="A207" s="94" t="s">
        <v>1806</v>
      </c>
      <c r="B207" s="44" t="s">
        <v>1807</v>
      </c>
      <c r="C207" s="268">
        <v>11491.2</v>
      </c>
      <c r="E207" s="206"/>
    </row>
    <row r="208" spans="1:7" s="115" customFormat="1" ht="16.5" thickBot="1">
      <c r="A208" s="93" t="s">
        <v>1808</v>
      </c>
      <c r="B208" s="89" t="s">
        <v>1809</v>
      </c>
      <c r="C208" s="269">
        <v>10101.1</v>
      </c>
      <c r="E208" s="206"/>
    </row>
    <row r="209" spans="1:3" s="115" customFormat="1" ht="28.5" customHeight="1" thickBot="1">
      <c r="A209" s="371" t="s">
        <v>1899</v>
      </c>
      <c r="B209" s="372"/>
      <c r="C209" s="373"/>
    </row>
    <row r="210" spans="1:3" ht="45.75" customHeight="1">
      <c r="A210" s="101" t="s">
        <v>105</v>
      </c>
      <c r="B210" s="164" t="s">
        <v>2051</v>
      </c>
      <c r="C210" s="266">
        <v>1830</v>
      </c>
    </row>
    <row r="211" spans="1:3" ht="31.5">
      <c r="A211" s="102" t="s">
        <v>2085</v>
      </c>
      <c r="B211" s="72" t="s">
        <v>2088</v>
      </c>
      <c r="C211" s="265">
        <v>1525.08</v>
      </c>
    </row>
    <row r="212" spans="1:3" ht="31.5">
      <c r="A212" s="102" t="s">
        <v>2086</v>
      </c>
      <c r="B212" s="72" t="s">
        <v>2089</v>
      </c>
      <c r="C212" s="265">
        <v>1525.08</v>
      </c>
    </row>
    <row r="213" spans="1:3" ht="47.25">
      <c r="A213" s="102" t="s">
        <v>2087</v>
      </c>
      <c r="B213" s="72" t="s">
        <v>2090</v>
      </c>
      <c r="C213" s="265">
        <v>1525.08</v>
      </c>
    </row>
    <row r="214" spans="1:3" ht="31.5">
      <c r="A214" s="102" t="s">
        <v>2091</v>
      </c>
      <c r="B214" s="72" t="s">
        <v>2092</v>
      </c>
      <c r="C214" s="265">
        <v>1525.08</v>
      </c>
    </row>
    <row r="215" spans="1:3" ht="31.5">
      <c r="A215" s="102" t="s">
        <v>2259</v>
      </c>
      <c r="B215" s="72" t="s">
        <v>2265</v>
      </c>
      <c r="C215" s="265">
        <v>1525.08</v>
      </c>
    </row>
    <row r="216" spans="1:3" ht="31.5">
      <c r="A216" s="102" t="s">
        <v>2260</v>
      </c>
      <c r="B216" s="72" t="s">
        <v>2266</v>
      </c>
      <c r="C216" s="265">
        <v>1525.08</v>
      </c>
    </row>
    <row r="217" spans="1:3" ht="31.5">
      <c r="A217" s="102" t="s">
        <v>2261</v>
      </c>
      <c r="B217" s="72" t="s">
        <v>2267</v>
      </c>
      <c r="C217" s="265">
        <v>1525.08</v>
      </c>
    </row>
    <row r="218" spans="1:3" ht="31.5">
      <c r="A218" s="102" t="s">
        <v>2262</v>
      </c>
      <c r="B218" s="72" t="s">
        <v>2268</v>
      </c>
      <c r="C218" s="265">
        <v>1525.08</v>
      </c>
    </row>
    <row r="219" spans="1:3" ht="31.5">
      <c r="A219" s="102" t="s">
        <v>2263</v>
      </c>
      <c r="B219" s="72" t="s">
        <v>2269</v>
      </c>
      <c r="C219" s="265">
        <v>1525.08</v>
      </c>
    </row>
    <row r="220" spans="1:3" ht="31.5">
      <c r="A220" s="102" t="s">
        <v>2264</v>
      </c>
      <c r="B220" s="72" t="s">
        <v>2270</v>
      </c>
      <c r="C220" s="265">
        <v>1525.08</v>
      </c>
    </row>
    <row r="221" spans="1:3" ht="24" customHeight="1">
      <c r="A221" s="102" t="s">
        <v>2272</v>
      </c>
      <c r="B221" s="72" t="s">
        <v>2271</v>
      </c>
      <c r="C221" s="265">
        <v>1905.55</v>
      </c>
    </row>
    <row r="222" spans="1:3" ht="31.5">
      <c r="A222" s="102" t="s">
        <v>2273</v>
      </c>
      <c r="B222" s="72" t="s">
        <v>2274</v>
      </c>
      <c r="C222" s="265">
        <v>1585.43</v>
      </c>
    </row>
    <row r="223" spans="1:3" ht="31.5">
      <c r="A223" s="102" t="s">
        <v>2276</v>
      </c>
      <c r="B223" s="72" t="s">
        <v>2275</v>
      </c>
      <c r="C223" s="265">
        <v>1587.8</v>
      </c>
    </row>
    <row r="224" spans="1:3" ht="21.75" customHeight="1">
      <c r="A224" s="94"/>
      <c r="B224" s="173" t="s">
        <v>33</v>
      </c>
      <c r="C224" s="78"/>
    </row>
    <row r="225" spans="1:5" ht="32.25" customHeight="1">
      <c r="A225" s="94" t="s">
        <v>2309</v>
      </c>
      <c r="B225" s="106" t="s">
        <v>2308</v>
      </c>
      <c r="C225" s="78">
        <v>2120</v>
      </c>
      <c r="E225" s="207"/>
    </row>
    <row r="226" spans="1:5" ht="21.75" customHeight="1">
      <c r="A226" s="94" t="s">
        <v>106</v>
      </c>
      <c r="B226" s="75" t="s">
        <v>1774</v>
      </c>
      <c r="C226" s="78">
        <v>1680</v>
      </c>
      <c r="E226" s="207"/>
    </row>
    <row r="227" spans="1:5" ht="21.75" customHeight="1">
      <c r="A227" s="94" t="s">
        <v>107</v>
      </c>
      <c r="B227" s="75" t="s">
        <v>1775</v>
      </c>
      <c r="C227" s="78">
        <v>1680</v>
      </c>
      <c r="E227" s="207"/>
    </row>
    <row r="228" spans="1:5" ht="30" customHeight="1">
      <c r="A228" s="94" t="s">
        <v>108</v>
      </c>
      <c r="B228" s="75" t="s">
        <v>2306</v>
      </c>
      <c r="C228" s="78">
        <v>4420</v>
      </c>
      <c r="E228" s="207"/>
    </row>
    <row r="229" spans="1:5" ht="30" customHeight="1">
      <c r="A229" s="94" t="s">
        <v>109</v>
      </c>
      <c r="B229" s="75" t="s">
        <v>2307</v>
      </c>
      <c r="C229" s="78">
        <v>4200</v>
      </c>
      <c r="E229" s="207"/>
    </row>
    <row r="230" spans="1:5" ht="21.75" customHeight="1">
      <c r="A230" s="94"/>
      <c r="B230" s="40" t="s">
        <v>32</v>
      </c>
      <c r="C230" s="78"/>
      <c r="E230" s="207"/>
    </row>
    <row r="231" spans="1:5" ht="21.75" customHeight="1">
      <c r="A231" s="257" t="s">
        <v>2313</v>
      </c>
      <c r="B231" s="75" t="s">
        <v>2312</v>
      </c>
      <c r="C231" s="78">
        <v>1720</v>
      </c>
      <c r="E231" s="207"/>
    </row>
    <row r="232" spans="1:5" ht="21.75" customHeight="1">
      <c r="A232" s="102" t="s">
        <v>2311</v>
      </c>
      <c r="B232" s="90" t="s">
        <v>2310</v>
      </c>
      <c r="C232" s="85">
        <v>2520</v>
      </c>
      <c r="D232" s="207"/>
      <c r="E232" s="207"/>
    </row>
    <row r="233" spans="1:5" ht="31.5" customHeight="1">
      <c r="A233" s="102"/>
      <c r="B233" s="201" t="s">
        <v>2146</v>
      </c>
      <c r="C233" s="85"/>
    </row>
    <row r="234" spans="1:5" ht="29.25" customHeight="1">
      <c r="A234" s="102" t="s">
        <v>2118</v>
      </c>
      <c r="B234" s="90" t="s">
        <v>2119</v>
      </c>
      <c r="C234" s="265">
        <v>485.6</v>
      </c>
      <c r="E234" s="207"/>
    </row>
    <row r="235" spans="1:5" ht="29.25" customHeight="1">
      <c r="A235" s="102" t="s">
        <v>2120</v>
      </c>
      <c r="B235" s="90" t="s">
        <v>2121</v>
      </c>
      <c r="C235" s="265">
        <v>485.6</v>
      </c>
      <c r="E235" s="207"/>
    </row>
    <row r="236" spans="1:5" ht="29.25" customHeight="1">
      <c r="A236" s="102" t="s">
        <v>2122</v>
      </c>
      <c r="B236" s="90" t="s">
        <v>2123</v>
      </c>
      <c r="C236" s="265">
        <v>453.2</v>
      </c>
      <c r="E236" s="207"/>
    </row>
    <row r="237" spans="1:5" ht="29.25" customHeight="1">
      <c r="A237" s="102" t="s">
        <v>2124</v>
      </c>
      <c r="B237" s="90" t="s">
        <v>2125</v>
      </c>
      <c r="C237" s="265">
        <v>582.70000000000005</v>
      </c>
      <c r="E237" s="207"/>
    </row>
    <row r="238" spans="1:5" ht="29.25" customHeight="1">
      <c r="A238" s="102" t="s">
        <v>2126</v>
      </c>
      <c r="B238" s="90" t="s">
        <v>2127</v>
      </c>
      <c r="C238" s="265">
        <v>1044.3</v>
      </c>
      <c r="E238" s="207"/>
    </row>
    <row r="239" spans="1:5" ht="29.25" customHeight="1">
      <c r="A239" s="102" t="s">
        <v>2128</v>
      </c>
      <c r="B239" s="90" t="s">
        <v>2129</v>
      </c>
      <c r="C239" s="265">
        <v>625.79999999999995</v>
      </c>
      <c r="E239" s="207"/>
    </row>
    <row r="240" spans="1:5" ht="29.25" customHeight="1">
      <c r="A240" s="102" t="s">
        <v>2130</v>
      </c>
      <c r="B240" s="90" t="s">
        <v>2131</v>
      </c>
      <c r="C240" s="265">
        <v>387.5</v>
      </c>
      <c r="E240" s="207"/>
    </row>
    <row r="241" spans="1:5" ht="29.25" customHeight="1">
      <c r="A241" s="102" t="s">
        <v>2132</v>
      </c>
      <c r="B241" s="90" t="s">
        <v>2133</v>
      </c>
      <c r="C241" s="265">
        <v>387.5</v>
      </c>
      <c r="E241" s="207"/>
    </row>
    <row r="242" spans="1:5" ht="29.25" customHeight="1">
      <c r="A242" s="102" t="s">
        <v>2134</v>
      </c>
      <c r="B242" s="90" t="s">
        <v>2135</v>
      </c>
      <c r="C242" s="265">
        <v>388.5</v>
      </c>
      <c r="E242" s="207"/>
    </row>
    <row r="243" spans="1:5" ht="29.25" customHeight="1">
      <c r="A243" s="102" t="s">
        <v>2136</v>
      </c>
      <c r="B243" s="90" t="s">
        <v>2137</v>
      </c>
      <c r="C243" s="85">
        <v>390.5</v>
      </c>
      <c r="E243" s="207"/>
    </row>
    <row r="244" spans="1:5" ht="29.25" customHeight="1">
      <c r="A244" s="102" t="s">
        <v>2138</v>
      </c>
      <c r="B244" s="90" t="s">
        <v>2139</v>
      </c>
      <c r="C244" s="85">
        <v>390.5</v>
      </c>
      <c r="E244" s="207"/>
    </row>
    <row r="245" spans="1:5" ht="29.25" customHeight="1">
      <c r="A245" s="102" t="s">
        <v>2151</v>
      </c>
      <c r="B245" s="90" t="s">
        <v>2140</v>
      </c>
      <c r="C245" s="85">
        <v>323.7</v>
      </c>
      <c r="E245" s="207"/>
    </row>
    <row r="246" spans="1:5" ht="32.25" customHeight="1">
      <c r="A246" s="102" t="s">
        <v>2152</v>
      </c>
      <c r="B246" s="90" t="s">
        <v>2141</v>
      </c>
      <c r="C246" s="85">
        <v>1726.4</v>
      </c>
      <c r="E246" s="207"/>
    </row>
    <row r="247" spans="1:5" ht="34.5" customHeight="1">
      <c r="A247" s="102" t="s">
        <v>2142</v>
      </c>
      <c r="B247" s="90" t="s">
        <v>2143</v>
      </c>
      <c r="C247" s="85">
        <v>561.1</v>
      </c>
      <c r="E247" s="207"/>
    </row>
    <row r="248" spans="1:5" ht="29.25" customHeight="1" thickBot="1">
      <c r="A248" s="102" t="s">
        <v>2144</v>
      </c>
      <c r="B248" s="90" t="s">
        <v>2145</v>
      </c>
      <c r="C248" s="85">
        <v>1133</v>
      </c>
      <c r="E248" s="207"/>
    </row>
    <row r="249" spans="1:5" s="115" customFormat="1" ht="45" customHeight="1" thickBot="1">
      <c r="A249" s="374" t="s">
        <v>1905</v>
      </c>
      <c r="B249" s="375"/>
      <c r="C249" s="376"/>
    </row>
    <row r="250" spans="1:5" s="115" customFormat="1" ht="32.25" customHeight="1">
      <c r="A250" s="104" t="s">
        <v>1886</v>
      </c>
      <c r="B250" s="105" t="s">
        <v>1881</v>
      </c>
      <c r="C250" s="270">
        <v>5049.8</v>
      </c>
    </row>
    <row r="251" spans="1:5" s="115" customFormat="1" ht="28.5" customHeight="1">
      <c r="A251" s="94" t="s">
        <v>1887</v>
      </c>
      <c r="B251" s="106" t="s">
        <v>1882</v>
      </c>
      <c r="C251" s="263">
        <v>5586.5</v>
      </c>
    </row>
    <row r="252" spans="1:5" s="115" customFormat="1" ht="33" customHeight="1">
      <c r="A252" s="94" t="s">
        <v>1888</v>
      </c>
      <c r="B252" s="106" t="s">
        <v>1883</v>
      </c>
      <c r="C252" s="263">
        <v>6328.9</v>
      </c>
    </row>
    <row r="253" spans="1:5" s="115" customFormat="1" ht="31.5">
      <c r="A253" s="94" t="s">
        <v>1889</v>
      </c>
      <c r="B253" s="106" t="s">
        <v>1884</v>
      </c>
      <c r="C253" s="263">
        <v>7173</v>
      </c>
    </row>
    <row r="254" spans="1:5" s="115" customFormat="1" ht="32.25" thickBot="1">
      <c r="A254" s="94" t="s">
        <v>1890</v>
      </c>
      <c r="B254" s="106" t="s">
        <v>1885</v>
      </c>
      <c r="C254" s="263">
        <v>8647.9</v>
      </c>
    </row>
    <row r="255" spans="1:5" s="115" customFormat="1" ht="45" customHeight="1" thickBot="1">
      <c r="A255" s="371" t="s">
        <v>1900</v>
      </c>
      <c r="B255" s="372"/>
      <c r="C255" s="373"/>
    </row>
    <row r="256" spans="1:5" s="115" customFormat="1" ht="31.5">
      <c r="A256" s="202" t="s">
        <v>1877</v>
      </c>
      <c r="B256" s="147" t="s">
        <v>1878</v>
      </c>
      <c r="C256" s="271">
        <v>7749</v>
      </c>
      <c r="D256" s="151"/>
      <c r="E256" s="149"/>
    </row>
    <row r="257" spans="1:11" s="115" customFormat="1" ht="31.5">
      <c r="A257" s="203" t="s">
        <v>1873</v>
      </c>
      <c r="B257" s="148" t="s">
        <v>1874</v>
      </c>
      <c r="C257" s="78">
        <v>8487.5</v>
      </c>
      <c r="D257" s="151"/>
      <c r="E257" s="149"/>
    </row>
    <row r="258" spans="1:11" s="115" customFormat="1" ht="31.5">
      <c r="A258" s="203" t="s">
        <v>1869</v>
      </c>
      <c r="B258" s="148" t="s">
        <v>1870</v>
      </c>
      <c r="C258" s="78">
        <v>13692.1</v>
      </c>
      <c r="D258" s="151"/>
      <c r="E258" s="149"/>
    </row>
    <row r="259" spans="1:11" s="115" customFormat="1" ht="31.5">
      <c r="A259" s="203" t="s">
        <v>1872</v>
      </c>
      <c r="B259" s="148" t="s">
        <v>1871</v>
      </c>
      <c r="C259" s="78">
        <v>11192</v>
      </c>
      <c r="D259" s="151"/>
      <c r="E259" s="149"/>
    </row>
    <row r="260" spans="1:11" s="115" customFormat="1" ht="31.5">
      <c r="A260" s="203" t="s">
        <v>1875</v>
      </c>
      <c r="B260" s="148" t="s">
        <v>1876</v>
      </c>
      <c r="C260" s="78">
        <v>4078.3</v>
      </c>
      <c r="D260" s="151"/>
      <c r="E260" s="149"/>
    </row>
    <row r="261" spans="1:11" s="115" customFormat="1" ht="31.5">
      <c r="A261" s="203" t="s">
        <v>2027</v>
      </c>
      <c r="B261" s="148" t="s">
        <v>2028</v>
      </c>
      <c r="C261" s="78">
        <v>29947</v>
      </c>
      <c r="D261" s="151"/>
      <c r="E261" s="149"/>
    </row>
    <row r="262" spans="1:11" s="115" customFormat="1" ht="22.5" customHeight="1">
      <c r="A262" s="203" t="s">
        <v>2287</v>
      </c>
      <c r="B262" s="150" t="s">
        <v>2156</v>
      </c>
      <c r="C262" s="78">
        <v>21454.6</v>
      </c>
      <c r="D262" s="151"/>
      <c r="E262" s="149"/>
    </row>
    <row r="263" spans="1:11" s="115" customFormat="1" ht="48.75" customHeight="1">
      <c r="A263" s="203" t="s">
        <v>2304</v>
      </c>
      <c r="B263" s="150" t="s">
        <v>2305</v>
      </c>
      <c r="C263" s="78">
        <v>16369</v>
      </c>
      <c r="D263" s="151"/>
      <c r="E263" s="149"/>
    </row>
    <row r="264" spans="1:11" s="115" customFormat="1" ht="30.75" customHeight="1">
      <c r="A264" s="283" t="s">
        <v>2421</v>
      </c>
      <c r="B264" s="150" t="s">
        <v>2026</v>
      </c>
      <c r="C264" s="78">
        <v>7765</v>
      </c>
      <c r="D264" s="151"/>
      <c r="E264" s="149"/>
    </row>
    <row r="265" spans="1:11" s="115" customFormat="1" ht="32.25" thickBot="1">
      <c r="A265" s="203" t="s">
        <v>1879</v>
      </c>
      <c r="B265" s="150" t="s">
        <v>1880</v>
      </c>
      <c r="C265" s="78">
        <v>17587.7</v>
      </c>
      <c r="D265" s="151"/>
      <c r="E265" s="149"/>
    </row>
    <row r="266" spans="1:11" s="115" customFormat="1" ht="24" customHeight="1" thickBot="1">
      <c r="A266" s="371" t="s">
        <v>2147</v>
      </c>
      <c r="B266" s="372"/>
      <c r="C266" s="373"/>
      <c r="D266" s="151"/>
      <c r="K266" s="152"/>
    </row>
    <row r="267" spans="1:11" s="115" customFormat="1" ht="32.25" customHeight="1" thickBot="1">
      <c r="A267" s="204" t="s">
        <v>2149</v>
      </c>
      <c r="B267" s="239" t="s">
        <v>2150</v>
      </c>
      <c r="C267" s="272">
        <v>2557.1</v>
      </c>
      <c r="D267" s="151"/>
    </row>
    <row r="268" spans="1:11">
      <c r="E268" s="74">
        <f>25+9+5+12</f>
        <v>51</v>
      </c>
    </row>
  </sheetData>
  <autoFilter ref="A3:K267"/>
  <mergeCells count="14">
    <mergeCell ref="A266:C266"/>
    <mergeCell ref="A249:C249"/>
    <mergeCell ref="A255:C255"/>
    <mergeCell ref="A1:C1"/>
    <mergeCell ref="A5:C5"/>
    <mergeCell ref="A192:C192"/>
    <mergeCell ref="A209:C209"/>
    <mergeCell ref="A16:C16"/>
    <mergeCell ref="A103:C103"/>
    <mergeCell ref="A42:C42"/>
    <mergeCell ref="A43:C43"/>
    <mergeCell ref="A75:C75"/>
    <mergeCell ref="A17:C17"/>
    <mergeCell ref="A39:C39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7"/>
  <sheetViews>
    <sheetView view="pageBreakPreview" topLeftCell="A169" zoomScale="90" zoomScaleNormal="100" zoomScaleSheetLayoutView="90" workbookViewId="0">
      <selection activeCell="L21" sqref="L21"/>
    </sheetView>
  </sheetViews>
  <sheetFormatPr defaultColWidth="9.140625" defaultRowHeight="15.75"/>
  <cols>
    <col min="1" max="1" width="17.42578125" style="70" customWidth="1"/>
    <col min="2" max="2" width="63" style="5" customWidth="1"/>
    <col min="3" max="3" width="11.5703125" style="5" customWidth="1"/>
    <col min="4" max="4" width="11" style="5" customWidth="1"/>
    <col min="5" max="5" width="11.140625" style="225" customWidth="1"/>
    <col min="6" max="6" width="11.5703125" style="225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77" t="s">
        <v>1143</v>
      </c>
      <c r="B1" s="377"/>
      <c r="C1" s="377"/>
      <c r="D1" s="377"/>
      <c r="E1" s="377"/>
      <c r="F1" s="377"/>
      <c r="G1" s="241">
        <f>ROUND(476.03*1.079,2)</f>
        <v>513.64</v>
      </c>
      <c r="H1" s="176"/>
    </row>
    <row r="2" spans="1:13" ht="20.25" customHeight="1">
      <c r="A2" s="391" t="s">
        <v>93</v>
      </c>
      <c r="B2" s="391" t="s">
        <v>1145</v>
      </c>
      <c r="C2" s="387" t="s">
        <v>1437</v>
      </c>
      <c r="D2" s="388"/>
      <c r="E2" s="380" t="s">
        <v>1438</v>
      </c>
      <c r="F2" s="381"/>
      <c r="H2" s="74"/>
      <c r="I2" s="74"/>
      <c r="J2" s="74"/>
      <c r="K2" s="74"/>
    </row>
    <row r="3" spans="1:13" ht="61.5" customHeight="1">
      <c r="A3" s="392"/>
      <c r="B3" s="392"/>
      <c r="C3" s="389"/>
      <c r="D3" s="390"/>
      <c r="E3" s="382"/>
      <c r="F3" s="329"/>
      <c r="H3" s="74"/>
      <c r="I3" s="74"/>
      <c r="J3" s="74"/>
      <c r="K3" s="74"/>
    </row>
    <row r="4" spans="1:13" ht="31.5" customHeight="1">
      <c r="A4" s="393"/>
      <c r="B4" s="393"/>
      <c r="C4" s="6" t="s">
        <v>1435</v>
      </c>
      <c r="D4" s="6" t="s">
        <v>1436</v>
      </c>
      <c r="E4" s="217" t="s">
        <v>1435</v>
      </c>
      <c r="F4" s="218" t="s">
        <v>1436</v>
      </c>
      <c r="H4" s="74"/>
      <c r="I4" s="74"/>
      <c r="J4" s="74"/>
      <c r="K4" s="74"/>
    </row>
    <row r="5" spans="1:13" s="1" customFormat="1" ht="15.75" customHeight="1">
      <c r="A5" s="7">
        <v>1</v>
      </c>
      <c r="B5" s="7">
        <v>2</v>
      </c>
      <c r="C5" s="64">
        <v>3</v>
      </c>
      <c r="D5" s="64">
        <v>4</v>
      </c>
      <c r="E5" s="156">
        <v>5</v>
      </c>
      <c r="F5" s="219">
        <v>6</v>
      </c>
    </row>
    <row r="6" spans="1:13" ht="20.25" customHeight="1">
      <c r="A6" s="41" t="s">
        <v>1146</v>
      </c>
      <c r="B6" s="39" t="s">
        <v>1147</v>
      </c>
      <c r="C6" s="63">
        <v>0.35</v>
      </c>
      <c r="D6" s="63">
        <v>0.35</v>
      </c>
      <c r="E6" s="220">
        <f>ROUND(C6*$G$1,2)</f>
        <v>179.77</v>
      </c>
      <c r="F6" s="221">
        <f>ROUND(D6*$G$1,2)</f>
        <v>179.77</v>
      </c>
      <c r="H6" s="74"/>
      <c r="I6" s="74"/>
      <c r="J6" s="74"/>
      <c r="K6" s="74"/>
      <c r="L6" s="71"/>
      <c r="M6" s="71"/>
    </row>
    <row r="7" spans="1:13" ht="20.25" customHeight="1">
      <c r="A7" s="41" t="s">
        <v>1148</v>
      </c>
      <c r="B7" s="39" t="s">
        <v>1149</v>
      </c>
      <c r="C7" s="63">
        <v>0.61</v>
      </c>
      <c r="D7" s="63">
        <v>0.61</v>
      </c>
      <c r="E7" s="222">
        <f t="shared" ref="E7:E37" si="0">ROUND(C7*$G$1,2)</f>
        <v>313.32</v>
      </c>
      <c r="F7" s="223">
        <f t="shared" ref="F7:F37" si="1">ROUND(D7*$G$1,2)</f>
        <v>313.32</v>
      </c>
      <c r="H7" s="74"/>
      <c r="I7" s="74"/>
      <c r="J7" s="74"/>
      <c r="K7" s="74"/>
      <c r="L7" s="71"/>
      <c r="M7" s="71"/>
    </row>
    <row r="8" spans="1:13" ht="20.25" customHeight="1">
      <c r="A8" s="41" t="s">
        <v>1150</v>
      </c>
      <c r="B8" s="39" t="s">
        <v>1151</v>
      </c>
      <c r="C8" s="63">
        <v>0.76</v>
      </c>
      <c r="D8" s="63">
        <v>0.76</v>
      </c>
      <c r="E8" s="222">
        <f t="shared" si="0"/>
        <v>390.37</v>
      </c>
      <c r="F8" s="223">
        <f t="shared" si="1"/>
        <v>390.37</v>
      </c>
      <c r="H8" s="74"/>
      <c r="I8" s="74"/>
      <c r="J8" s="74"/>
      <c r="K8" s="74"/>
      <c r="L8" s="71"/>
      <c r="M8" s="71"/>
    </row>
    <row r="9" spans="1:13" ht="20.25" customHeight="1">
      <c r="A9" s="41" t="s">
        <v>1152</v>
      </c>
      <c r="B9" s="39" t="s">
        <v>1153</v>
      </c>
      <c r="C9" s="63">
        <v>0.96</v>
      </c>
      <c r="D9" s="63">
        <v>0.96</v>
      </c>
      <c r="E9" s="222">
        <f t="shared" si="0"/>
        <v>493.09</v>
      </c>
      <c r="F9" s="223">
        <f t="shared" si="1"/>
        <v>493.09</v>
      </c>
      <c r="H9" s="74"/>
      <c r="I9" s="74"/>
      <c r="J9" s="74"/>
      <c r="K9" s="74"/>
      <c r="L9" s="71"/>
      <c r="M9" s="71"/>
    </row>
    <row r="10" spans="1:13" ht="20.25" customHeight="1">
      <c r="A10" s="41" t="s">
        <v>1154</v>
      </c>
      <c r="B10" s="39" t="s">
        <v>1155</v>
      </c>
      <c r="C10" s="63">
        <v>0.31</v>
      </c>
      <c r="D10" s="63">
        <v>0.31</v>
      </c>
      <c r="E10" s="222">
        <f t="shared" si="0"/>
        <v>159.22999999999999</v>
      </c>
      <c r="F10" s="223">
        <f t="shared" si="1"/>
        <v>159.22999999999999</v>
      </c>
      <c r="H10" s="74"/>
      <c r="I10" s="74"/>
      <c r="J10" s="74"/>
      <c r="K10" s="74"/>
      <c r="L10" s="71"/>
      <c r="M10" s="71"/>
    </row>
    <row r="11" spans="1:13" ht="20.25" customHeight="1">
      <c r="A11" s="41" t="s">
        <v>1156</v>
      </c>
      <c r="B11" s="39" t="s">
        <v>1157</v>
      </c>
      <c r="C11" s="63">
        <v>0.5</v>
      </c>
      <c r="D11" s="63">
        <v>0.5</v>
      </c>
      <c r="E11" s="222">
        <f t="shared" si="0"/>
        <v>256.82</v>
      </c>
      <c r="F11" s="223">
        <f t="shared" si="1"/>
        <v>256.82</v>
      </c>
      <c r="H11" s="74"/>
      <c r="I11" s="74"/>
      <c r="J11" s="74"/>
      <c r="K11" s="74"/>
      <c r="L11" s="71"/>
      <c r="M11" s="71"/>
    </row>
    <row r="12" spans="1:13" ht="20.25" customHeight="1">
      <c r="A12" s="41" t="s">
        <v>1158</v>
      </c>
      <c r="B12" s="39" t="s">
        <v>1159</v>
      </c>
      <c r="C12" s="63">
        <v>0.93</v>
      </c>
      <c r="D12" s="63">
        <v>0.93</v>
      </c>
      <c r="E12" s="222">
        <f t="shared" si="0"/>
        <v>477.69</v>
      </c>
      <c r="F12" s="223">
        <f t="shared" si="1"/>
        <v>477.69</v>
      </c>
      <c r="H12" s="74"/>
      <c r="I12" s="74"/>
      <c r="J12" s="74"/>
      <c r="K12" s="74"/>
      <c r="L12" s="71"/>
      <c r="M12" s="71"/>
    </row>
    <row r="13" spans="1:13" ht="20.25" customHeight="1">
      <c r="A13" s="41" t="s">
        <v>1160</v>
      </c>
      <c r="B13" s="39" t="s">
        <v>1161</v>
      </c>
      <c r="C13" s="63">
        <v>0.75</v>
      </c>
      <c r="D13" s="63">
        <v>0.75</v>
      </c>
      <c r="E13" s="222">
        <f t="shared" si="0"/>
        <v>385.23</v>
      </c>
      <c r="F13" s="223">
        <f t="shared" si="1"/>
        <v>385.23</v>
      </c>
      <c r="H13" s="74"/>
      <c r="I13" s="74"/>
      <c r="J13" s="74"/>
      <c r="K13" s="74"/>
      <c r="L13" s="71"/>
      <c r="M13" s="71"/>
    </row>
    <row r="14" spans="1:13" ht="20.25" customHeight="1">
      <c r="A14" s="41" t="s">
        <v>1162</v>
      </c>
      <c r="B14" s="39" t="s">
        <v>1163</v>
      </c>
      <c r="C14" s="63">
        <v>0.75</v>
      </c>
      <c r="D14" s="63">
        <v>0.75</v>
      </c>
      <c r="E14" s="222">
        <f t="shared" si="0"/>
        <v>385.23</v>
      </c>
      <c r="F14" s="223">
        <f t="shared" si="1"/>
        <v>385.23</v>
      </c>
      <c r="H14" s="74"/>
      <c r="I14" s="74"/>
      <c r="J14" s="74"/>
      <c r="K14" s="74"/>
      <c r="L14" s="71"/>
      <c r="M14" s="71"/>
    </row>
    <row r="15" spans="1:13" ht="31.5">
      <c r="A15" s="41" t="s">
        <v>1532</v>
      </c>
      <c r="B15" s="39" t="s">
        <v>1164</v>
      </c>
      <c r="C15" s="63">
        <v>1.1200000000000001</v>
      </c>
      <c r="D15" s="63">
        <v>1.1200000000000001</v>
      </c>
      <c r="E15" s="222">
        <f t="shared" si="0"/>
        <v>575.28</v>
      </c>
      <c r="F15" s="223">
        <f t="shared" si="1"/>
        <v>575.28</v>
      </c>
      <c r="H15" s="74"/>
      <c r="I15" s="74"/>
      <c r="J15" s="74"/>
      <c r="K15" s="74"/>
      <c r="L15" s="71"/>
      <c r="M15" s="71"/>
    </row>
    <row r="16" spans="1:13" ht="31.5">
      <c r="A16" s="41" t="s">
        <v>1165</v>
      </c>
      <c r="B16" s="39" t="s">
        <v>1166</v>
      </c>
      <c r="C16" s="63">
        <v>1.1200000000000001</v>
      </c>
      <c r="D16" s="63">
        <v>1.1200000000000001</v>
      </c>
      <c r="E16" s="222">
        <f t="shared" si="0"/>
        <v>575.28</v>
      </c>
      <c r="F16" s="223">
        <f t="shared" si="1"/>
        <v>575.28</v>
      </c>
      <c r="H16" s="74"/>
      <c r="I16" s="74"/>
      <c r="J16" s="74"/>
      <c r="K16" s="74"/>
      <c r="L16" s="71"/>
      <c r="M16" s="71"/>
    </row>
    <row r="17" spans="1:13" ht="31.5">
      <c r="A17" s="41" t="s">
        <v>1167</v>
      </c>
      <c r="B17" s="39" t="s">
        <v>1168</v>
      </c>
      <c r="C17" s="63">
        <v>1.1000000000000001</v>
      </c>
      <c r="D17" s="63">
        <v>1.1000000000000001</v>
      </c>
      <c r="E17" s="222">
        <f t="shared" si="0"/>
        <v>565</v>
      </c>
      <c r="F17" s="223">
        <f t="shared" si="1"/>
        <v>565</v>
      </c>
      <c r="H17" s="74"/>
      <c r="I17" s="74"/>
      <c r="J17" s="74"/>
      <c r="K17" s="74"/>
      <c r="L17" s="71"/>
      <c r="M17" s="71"/>
    </row>
    <row r="18" spans="1:13" ht="31.5">
      <c r="A18" s="41" t="s">
        <v>1169</v>
      </c>
      <c r="B18" s="39" t="s">
        <v>1170</v>
      </c>
      <c r="C18" s="63">
        <v>0.25</v>
      </c>
      <c r="D18" s="63">
        <v>0.25</v>
      </c>
      <c r="E18" s="222">
        <f t="shared" si="0"/>
        <v>128.41</v>
      </c>
      <c r="F18" s="223">
        <f t="shared" si="1"/>
        <v>128.41</v>
      </c>
      <c r="H18" s="74"/>
      <c r="I18" s="74"/>
      <c r="J18" s="74"/>
      <c r="K18" s="74"/>
      <c r="L18" s="71"/>
      <c r="M18" s="71"/>
    </row>
    <row r="19" spans="1:13">
      <c r="A19" s="41" t="s">
        <v>1171</v>
      </c>
      <c r="B19" s="39" t="s">
        <v>1172</v>
      </c>
      <c r="C19" s="63">
        <v>0.42</v>
      </c>
      <c r="D19" s="63">
        <v>0.42</v>
      </c>
      <c r="E19" s="222">
        <f t="shared" si="0"/>
        <v>215.73</v>
      </c>
      <c r="F19" s="223">
        <f t="shared" si="1"/>
        <v>215.73</v>
      </c>
      <c r="H19" s="74"/>
      <c r="I19" s="74"/>
      <c r="J19" s="74"/>
      <c r="K19" s="74"/>
      <c r="L19" s="71"/>
      <c r="M19" s="71"/>
    </row>
    <row r="20" spans="1:13" ht="31.5">
      <c r="A20" s="41" t="s">
        <v>1173</v>
      </c>
      <c r="B20" s="39" t="s">
        <v>1174</v>
      </c>
      <c r="C20" s="63"/>
      <c r="D20" s="63">
        <v>1.95</v>
      </c>
      <c r="E20" s="222">
        <f t="shared" si="0"/>
        <v>0</v>
      </c>
      <c r="F20" s="223">
        <f t="shared" si="1"/>
        <v>1001.6</v>
      </c>
      <c r="H20" s="74"/>
      <c r="I20" s="74"/>
      <c r="J20" s="74"/>
      <c r="K20" s="74"/>
      <c r="L20" s="71"/>
      <c r="M20" s="71"/>
    </row>
    <row r="21" spans="1:13" ht="31.5">
      <c r="A21" s="41" t="s">
        <v>1175</v>
      </c>
      <c r="B21" s="39" t="s">
        <v>1176</v>
      </c>
      <c r="C21" s="63"/>
      <c r="D21" s="63">
        <v>1.37</v>
      </c>
      <c r="E21" s="222">
        <f t="shared" si="0"/>
        <v>0</v>
      </c>
      <c r="F21" s="223">
        <f t="shared" si="1"/>
        <v>703.69</v>
      </c>
      <c r="H21" s="74"/>
      <c r="I21" s="74"/>
      <c r="J21" s="74"/>
      <c r="K21" s="74"/>
      <c r="L21" s="71"/>
      <c r="M21" s="71"/>
    </row>
    <row r="22" spans="1:13" ht="31.5">
      <c r="A22" s="41" t="s">
        <v>1177</v>
      </c>
      <c r="B22" s="39" t="s">
        <v>1178</v>
      </c>
      <c r="C22" s="63"/>
      <c r="D22" s="63">
        <v>1.19</v>
      </c>
      <c r="E22" s="222">
        <f t="shared" si="0"/>
        <v>0</v>
      </c>
      <c r="F22" s="223">
        <f t="shared" si="1"/>
        <v>611.23</v>
      </c>
      <c r="H22" s="74"/>
      <c r="I22" s="74"/>
      <c r="J22" s="74"/>
      <c r="K22" s="74"/>
      <c r="L22" s="71"/>
      <c r="M22" s="71"/>
    </row>
    <row r="23" spans="1:13" ht="27" customHeight="1">
      <c r="A23" s="41" t="s">
        <v>1179</v>
      </c>
      <c r="B23" s="39" t="s">
        <v>1180</v>
      </c>
      <c r="C23" s="63">
        <v>1.68</v>
      </c>
      <c r="D23" s="63">
        <v>1.95</v>
      </c>
      <c r="E23" s="222">
        <f t="shared" si="0"/>
        <v>862.92</v>
      </c>
      <c r="F23" s="223">
        <f t="shared" si="1"/>
        <v>1001.6</v>
      </c>
      <c r="H23" s="74"/>
      <c r="I23" s="74"/>
      <c r="J23" s="74"/>
      <c r="K23" s="74"/>
      <c r="L23" s="71"/>
      <c r="M23" s="71"/>
    </row>
    <row r="24" spans="1:13" ht="27" customHeight="1">
      <c r="A24" s="41" t="s">
        <v>1181</v>
      </c>
      <c r="B24" s="39" t="s">
        <v>1182</v>
      </c>
      <c r="C24" s="63">
        <v>1.18</v>
      </c>
      <c r="D24" s="63">
        <v>1.37</v>
      </c>
      <c r="E24" s="222">
        <f t="shared" si="0"/>
        <v>606.1</v>
      </c>
      <c r="F24" s="223">
        <f t="shared" si="1"/>
        <v>703.69</v>
      </c>
      <c r="H24" s="74"/>
      <c r="I24" s="74"/>
      <c r="J24" s="74"/>
      <c r="K24" s="74"/>
      <c r="L24" s="71"/>
      <c r="M24" s="71"/>
    </row>
    <row r="25" spans="1:13" ht="27" customHeight="1">
      <c r="A25" s="41" t="s">
        <v>1183</v>
      </c>
      <c r="B25" s="39" t="s">
        <v>1184</v>
      </c>
      <c r="C25" s="63">
        <v>1.25</v>
      </c>
      <c r="D25" s="63">
        <v>1.19</v>
      </c>
      <c r="E25" s="222">
        <f t="shared" si="0"/>
        <v>642.04999999999995</v>
      </c>
      <c r="F25" s="223">
        <f t="shared" si="1"/>
        <v>611.23</v>
      </c>
      <c r="H25" s="74"/>
      <c r="I25" s="74"/>
      <c r="J25" s="74"/>
      <c r="K25" s="74"/>
      <c r="L25" s="71"/>
      <c r="M25" s="71"/>
    </row>
    <row r="26" spans="1:13" ht="31.5">
      <c r="A26" s="41" t="s">
        <v>1185</v>
      </c>
      <c r="B26" s="39" t="s">
        <v>1186</v>
      </c>
      <c r="C26" s="63">
        <v>1.68</v>
      </c>
      <c r="D26" s="63"/>
      <c r="E26" s="222">
        <f t="shared" si="0"/>
        <v>862.92</v>
      </c>
      <c r="F26" s="223">
        <f t="shared" si="1"/>
        <v>0</v>
      </c>
      <c r="H26" s="74"/>
      <c r="I26" s="74"/>
      <c r="J26" s="74"/>
      <c r="K26" s="74"/>
      <c r="L26" s="71"/>
      <c r="M26" s="71"/>
    </row>
    <row r="27" spans="1:13" ht="31.5">
      <c r="A27" s="41" t="s">
        <v>1187</v>
      </c>
      <c r="B27" s="39" t="s">
        <v>1188</v>
      </c>
      <c r="C27" s="63">
        <v>1.18</v>
      </c>
      <c r="D27" s="63"/>
      <c r="E27" s="222">
        <f t="shared" si="0"/>
        <v>606.1</v>
      </c>
      <c r="F27" s="223">
        <f t="shared" si="1"/>
        <v>0</v>
      </c>
      <c r="H27" s="74"/>
      <c r="I27" s="74"/>
      <c r="J27" s="74"/>
      <c r="K27" s="74"/>
      <c r="L27" s="71"/>
      <c r="M27" s="71"/>
    </row>
    <row r="28" spans="1:13" ht="31.5">
      <c r="A28" s="41" t="s">
        <v>1189</v>
      </c>
      <c r="B28" s="39" t="s">
        <v>1190</v>
      </c>
      <c r="C28" s="63">
        <v>1.25</v>
      </c>
      <c r="D28" s="63"/>
      <c r="E28" s="222">
        <f t="shared" si="0"/>
        <v>642.04999999999995</v>
      </c>
      <c r="F28" s="223">
        <f t="shared" si="1"/>
        <v>0</v>
      </c>
      <c r="H28" s="74"/>
      <c r="I28" s="74"/>
      <c r="J28" s="74"/>
      <c r="K28" s="74"/>
      <c r="L28" s="71"/>
      <c r="M28" s="71"/>
    </row>
    <row r="29" spans="1:13">
      <c r="A29" s="41" t="s">
        <v>1191</v>
      </c>
      <c r="B29" s="39" t="s">
        <v>1192</v>
      </c>
      <c r="C29" s="63">
        <v>1.68</v>
      </c>
      <c r="D29" s="63">
        <v>1.95</v>
      </c>
      <c r="E29" s="222">
        <f t="shared" si="0"/>
        <v>862.92</v>
      </c>
      <c r="F29" s="223">
        <f t="shared" si="1"/>
        <v>1001.6</v>
      </c>
      <c r="H29" s="74"/>
      <c r="I29" s="74"/>
      <c r="J29" s="74"/>
      <c r="K29" s="74"/>
      <c r="L29" s="71"/>
      <c r="M29" s="71"/>
    </row>
    <row r="30" spans="1:13">
      <c r="A30" s="41" t="s">
        <v>1193</v>
      </c>
      <c r="B30" s="39" t="s">
        <v>1194</v>
      </c>
      <c r="C30" s="63">
        <v>1.18</v>
      </c>
      <c r="D30" s="63">
        <v>1.37</v>
      </c>
      <c r="E30" s="222">
        <f t="shared" si="0"/>
        <v>606.1</v>
      </c>
      <c r="F30" s="223">
        <f t="shared" si="1"/>
        <v>703.69</v>
      </c>
      <c r="H30" s="74"/>
      <c r="I30" s="74"/>
      <c r="J30" s="74"/>
      <c r="K30" s="74"/>
      <c r="L30" s="71"/>
      <c r="M30" s="71"/>
    </row>
    <row r="31" spans="1:13">
      <c r="A31" s="41" t="s">
        <v>1195</v>
      </c>
      <c r="B31" s="39" t="s">
        <v>1196</v>
      </c>
      <c r="C31" s="63">
        <v>1.25</v>
      </c>
      <c r="D31" s="63">
        <v>1.19</v>
      </c>
      <c r="E31" s="222">
        <f t="shared" si="0"/>
        <v>642.04999999999995</v>
      </c>
      <c r="F31" s="223">
        <f t="shared" si="1"/>
        <v>611.23</v>
      </c>
      <c r="H31" s="74"/>
      <c r="I31" s="74"/>
      <c r="J31" s="74"/>
      <c r="K31" s="74"/>
      <c r="L31" s="71"/>
      <c r="M31" s="71"/>
    </row>
    <row r="32" spans="1:13" ht="31.5">
      <c r="A32" s="41" t="s">
        <v>1197</v>
      </c>
      <c r="B32" s="39" t="s">
        <v>1198</v>
      </c>
      <c r="C32" s="63">
        <v>1.5</v>
      </c>
      <c r="D32" s="63">
        <v>1.5</v>
      </c>
      <c r="E32" s="222">
        <f t="shared" si="0"/>
        <v>770.46</v>
      </c>
      <c r="F32" s="223">
        <f t="shared" si="1"/>
        <v>770.46</v>
      </c>
      <c r="H32" s="74"/>
      <c r="I32" s="74"/>
      <c r="J32" s="74"/>
      <c r="K32" s="74"/>
      <c r="L32" s="71"/>
      <c r="M32" s="71"/>
    </row>
    <row r="33" spans="1:13" ht="31.5">
      <c r="A33" s="41" t="s">
        <v>1199</v>
      </c>
      <c r="B33" s="39" t="s">
        <v>1200</v>
      </c>
      <c r="C33" s="63">
        <v>0.9</v>
      </c>
      <c r="D33" s="63">
        <v>0.9</v>
      </c>
      <c r="E33" s="222">
        <f t="shared" si="0"/>
        <v>462.28</v>
      </c>
      <c r="F33" s="223">
        <f t="shared" si="1"/>
        <v>462.28</v>
      </c>
      <c r="H33" s="74"/>
      <c r="I33" s="74"/>
      <c r="J33" s="74"/>
      <c r="K33" s="74"/>
      <c r="L33" s="71"/>
      <c r="M33" s="71"/>
    </row>
    <row r="34" spans="1:13">
      <c r="A34" s="41" t="s">
        <v>1201</v>
      </c>
      <c r="B34" s="39" t="s">
        <v>1202</v>
      </c>
      <c r="C34" s="63">
        <v>0.63</v>
      </c>
      <c r="D34" s="63">
        <v>0.63</v>
      </c>
      <c r="E34" s="222">
        <f t="shared" si="0"/>
        <v>323.58999999999997</v>
      </c>
      <c r="F34" s="223">
        <f t="shared" si="1"/>
        <v>323.58999999999997</v>
      </c>
      <c r="H34" s="74"/>
      <c r="I34" s="74"/>
      <c r="J34" s="74"/>
      <c r="K34" s="74"/>
      <c r="L34" s="71"/>
      <c r="M34" s="71"/>
    </row>
    <row r="35" spans="1:13" ht="31.5">
      <c r="A35" s="41" t="s">
        <v>1203</v>
      </c>
      <c r="B35" s="39" t="s">
        <v>1204</v>
      </c>
      <c r="C35" s="63">
        <v>0.99</v>
      </c>
      <c r="D35" s="63">
        <v>0.99</v>
      </c>
      <c r="E35" s="222">
        <f t="shared" si="0"/>
        <v>508.5</v>
      </c>
      <c r="F35" s="223">
        <f t="shared" si="1"/>
        <v>508.5</v>
      </c>
      <c r="H35" s="74"/>
      <c r="I35" s="74"/>
      <c r="J35" s="74"/>
      <c r="K35" s="74"/>
      <c r="L35" s="71"/>
      <c r="M35" s="71"/>
    </row>
    <row r="36" spans="1:13" ht="31.5">
      <c r="A36" s="41" t="s">
        <v>1205</v>
      </c>
      <c r="B36" s="39" t="s">
        <v>1206</v>
      </c>
      <c r="C36" s="63">
        <v>0.45</v>
      </c>
      <c r="D36" s="63">
        <v>0.45</v>
      </c>
      <c r="E36" s="222">
        <f t="shared" si="0"/>
        <v>231.14</v>
      </c>
      <c r="F36" s="223">
        <f t="shared" si="1"/>
        <v>231.14</v>
      </c>
      <c r="H36" s="74"/>
      <c r="I36" s="74"/>
      <c r="J36" s="74"/>
      <c r="K36" s="74"/>
      <c r="L36" s="71"/>
      <c r="M36" s="71"/>
    </row>
    <row r="37" spans="1:13">
      <c r="A37" s="41" t="s">
        <v>1207</v>
      </c>
      <c r="B37" s="39" t="s">
        <v>1533</v>
      </c>
      <c r="C37" s="63">
        <v>2</v>
      </c>
      <c r="D37" s="63">
        <v>2</v>
      </c>
      <c r="E37" s="222">
        <f t="shared" si="0"/>
        <v>1027.28</v>
      </c>
      <c r="F37" s="223">
        <f t="shared" si="1"/>
        <v>1027.28</v>
      </c>
      <c r="H37" s="74"/>
      <c r="I37" s="74"/>
      <c r="J37" s="74"/>
      <c r="K37" s="74"/>
      <c r="L37" s="71"/>
      <c r="M37" s="71"/>
    </row>
    <row r="38" spans="1:13">
      <c r="A38" s="41" t="s">
        <v>1208</v>
      </c>
      <c r="B38" s="39" t="s">
        <v>1209</v>
      </c>
      <c r="C38" s="63">
        <v>0.25</v>
      </c>
      <c r="D38" s="63">
        <v>0.25</v>
      </c>
      <c r="E38" s="222">
        <f t="shared" ref="E38:E69" si="2">ROUND(C38*$G$1,2)</f>
        <v>128.41</v>
      </c>
      <c r="F38" s="223">
        <f t="shared" ref="F38:F69" si="3">ROUND(D38*$G$1,2)</f>
        <v>128.41</v>
      </c>
      <c r="H38" s="74"/>
      <c r="I38" s="74"/>
      <c r="J38" s="74"/>
      <c r="K38" s="74"/>
      <c r="L38" s="71"/>
      <c r="M38" s="71"/>
    </row>
    <row r="39" spans="1:13">
      <c r="A39" s="41" t="s">
        <v>1210</v>
      </c>
      <c r="B39" s="39" t="s">
        <v>1211</v>
      </c>
      <c r="C39" s="63">
        <v>0.88</v>
      </c>
      <c r="D39" s="63">
        <v>0.88</v>
      </c>
      <c r="E39" s="222">
        <f t="shared" si="2"/>
        <v>452</v>
      </c>
      <c r="F39" s="223">
        <f t="shared" si="3"/>
        <v>452</v>
      </c>
      <c r="H39" s="74"/>
      <c r="I39" s="74"/>
      <c r="J39" s="74"/>
      <c r="K39" s="74"/>
      <c r="L39" s="71"/>
      <c r="M39" s="71"/>
    </row>
    <row r="40" spans="1:13" ht="31.5">
      <c r="A40" s="41" t="s">
        <v>1212</v>
      </c>
      <c r="B40" s="39" t="s">
        <v>1213</v>
      </c>
      <c r="C40" s="63">
        <v>2</v>
      </c>
      <c r="D40" s="63">
        <v>2</v>
      </c>
      <c r="E40" s="222">
        <f t="shared" si="2"/>
        <v>1027.28</v>
      </c>
      <c r="F40" s="223">
        <f t="shared" si="3"/>
        <v>1027.28</v>
      </c>
      <c r="H40" s="74"/>
      <c r="I40" s="74"/>
      <c r="J40" s="74"/>
      <c r="K40" s="74"/>
      <c r="L40" s="71"/>
      <c r="M40" s="71"/>
    </row>
    <row r="41" spans="1:13" ht="31.5">
      <c r="A41" s="41" t="s">
        <v>1214</v>
      </c>
      <c r="B41" s="39" t="s">
        <v>1534</v>
      </c>
      <c r="C41" s="63">
        <v>1.53</v>
      </c>
      <c r="D41" s="63">
        <v>1.53</v>
      </c>
      <c r="E41" s="222">
        <f t="shared" si="2"/>
        <v>785.87</v>
      </c>
      <c r="F41" s="223">
        <f t="shared" si="3"/>
        <v>785.87</v>
      </c>
      <c r="H41" s="74"/>
      <c r="I41" s="74"/>
      <c r="J41" s="74"/>
      <c r="K41" s="74"/>
      <c r="L41" s="71"/>
      <c r="M41" s="71"/>
    </row>
    <row r="42" spans="1:13" ht="31.5">
      <c r="A42" s="41" t="s">
        <v>1215</v>
      </c>
      <c r="B42" s="39" t="s">
        <v>1535</v>
      </c>
      <c r="C42" s="63">
        <v>1.95</v>
      </c>
      <c r="D42" s="63">
        <v>1.95</v>
      </c>
      <c r="E42" s="222">
        <f t="shared" si="2"/>
        <v>1001.6</v>
      </c>
      <c r="F42" s="223">
        <f t="shared" si="3"/>
        <v>1001.6</v>
      </c>
      <c r="H42" s="74"/>
      <c r="I42" s="74"/>
      <c r="J42" s="74"/>
      <c r="K42" s="74"/>
      <c r="L42" s="71"/>
      <c r="M42" s="71"/>
    </row>
    <row r="43" spans="1:13" ht="47.25">
      <c r="A43" s="41" t="s">
        <v>1216</v>
      </c>
      <c r="B43" s="39" t="s">
        <v>1536</v>
      </c>
      <c r="C43" s="63">
        <v>1.85</v>
      </c>
      <c r="D43" s="63">
        <v>1.85</v>
      </c>
      <c r="E43" s="222">
        <f t="shared" si="2"/>
        <v>950.23</v>
      </c>
      <c r="F43" s="223">
        <f t="shared" si="3"/>
        <v>950.23</v>
      </c>
      <c r="H43" s="74"/>
      <c r="I43" s="74"/>
      <c r="J43" s="74"/>
      <c r="K43" s="74"/>
      <c r="L43" s="71"/>
      <c r="M43" s="71"/>
    </row>
    <row r="44" spans="1:13" ht="47.25">
      <c r="A44" s="41" t="s">
        <v>1217</v>
      </c>
      <c r="B44" s="39" t="s">
        <v>1537</v>
      </c>
      <c r="C44" s="63">
        <v>2.5</v>
      </c>
      <c r="D44" s="63">
        <v>2.5</v>
      </c>
      <c r="E44" s="222">
        <f t="shared" si="2"/>
        <v>1284.0999999999999</v>
      </c>
      <c r="F44" s="223">
        <f t="shared" si="3"/>
        <v>1284.0999999999999</v>
      </c>
      <c r="H44" s="74"/>
      <c r="I44" s="74"/>
      <c r="J44" s="74"/>
      <c r="K44" s="74"/>
      <c r="L44" s="71"/>
      <c r="M44" s="71"/>
    </row>
    <row r="45" spans="1:13" ht="31.5">
      <c r="A45" s="41" t="s">
        <v>1218</v>
      </c>
      <c r="B45" s="39" t="s">
        <v>1538</v>
      </c>
      <c r="C45" s="63">
        <v>2.4500000000000002</v>
      </c>
      <c r="D45" s="63">
        <v>2.4500000000000002</v>
      </c>
      <c r="E45" s="222">
        <f t="shared" si="2"/>
        <v>1258.42</v>
      </c>
      <c r="F45" s="223">
        <f t="shared" si="3"/>
        <v>1258.42</v>
      </c>
      <c r="H45" s="74"/>
      <c r="I45" s="74"/>
      <c r="J45" s="74"/>
      <c r="K45" s="74"/>
      <c r="L45" s="71"/>
      <c r="M45" s="71"/>
    </row>
    <row r="46" spans="1:13" ht="31.5">
      <c r="A46" s="41" t="s">
        <v>1219</v>
      </c>
      <c r="B46" s="39" t="s">
        <v>1539</v>
      </c>
      <c r="C46" s="63">
        <v>3.25</v>
      </c>
      <c r="D46" s="63">
        <v>3.25</v>
      </c>
      <c r="E46" s="222">
        <f t="shared" si="2"/>
        <v>1669.33</v>
      </c>
      <c r="F46" s="223">
        <f t="shared" si="3"/>
        <v>1669.33</v>
      </c>
      <c r="H46" s="74"/>
      <c r="I46" s="74"/>
      <c r="J46" s="74"/>
      <c r="K46" s="74"/>
      <c r="L46" s="71"/>
      <c r="M46" s="71"/>
    </row>
    <row r="47" spans="1:13" ht="23.25" customHeight="1">
      <c r="A47" s="41" t="s">
        <v>1220</v>
      </c>
      <c r="B47" s="39" t="s">
        <v>1540</v>
      </c>
      <c r="C47" s="63">
        <v>1.95</v>
      </c>
      <c r="D47" s="63">
        <v>1.95</v>
      </c>
      <c r="E47" s="222">
        <f t="shared" si="2"/>
        <v>1001.6</v>
      </c>
      <c r="F47" s="223">
        <f t="shared" si="3"/>
        <v>1001.6</v>
      </c>
      <c r="H47" s="74"/>
      <c r="I47" s="74"/>
      <c r="J47" s="74"/>
      <c r="K47" s="74"/>
      <c r="L47" s="71"/>
      <c r="M47" s="71"/>
    </row>
    <row r="48" spans="1:13" ht="23.25" customHeight="1">
      <c r="A48" s="41" t="s">
        <v>1221</v>
      </c>
      <c r="B48" s="39" t="s">
        <v>1541</v>
      </c>
      <c r="C48" s="63">
        <v>2.33</v>
      </c>
      <c r="D48" s="63">
        <v>2.33</v>
      </c>
      <c r="E48" s="222">
        <f t="shared" si="2"/>
        <v>1196.78</v>
      </c>
      <c r="F48" s="223">
        <f t="shared" si="3"/>
        <v>1196.78</v>
      </c>
      <c r="H48" s="74"/>
      <c r="I48" s="74"/>
      <c r="J48" s="74"/>
      <c r="K48" s="74"/>
      <c r="L48" s="71"/>
      <c r="M48" s="71"/>
    </row>
    <row r="49" spans="1:13" ht="31.5">
      <c r="A49" s="41" t="s">
        <v>1222</v>
      </c>
      <c r="B49" s="39" t="s">
        <v>1542</v>
      </c>
      <c r="C49" s="63">
        <v>3.35</v>
      </c>
      <c r="D49" s="63">
        <v>3.35</v>
      </c>
      <c r="E49" s="222">
        <f t="shared" si="2"/>
        <v>1720.69</v>
      </c>
      <c r="F49" s="223">
        <f t="shared" si="3"/>
        <v>1720.69</v>
      </c>
      <c r="H49" s="74"/>
      <c r="I49" s="74"/>
      <c r="J49" s="74"/>
      <c r="K49" s="74"/>
      <c r="L49" s="71"/>
      <c r="M49" s="71"/>
    </row>
    <row r="50" spans="1:13" ht="47.25">
      <c r="A50" s="41" t="s">
        <v>1223</v>
      </c>
      <c r="B50" s="39" t="s">
        <v>1543</v>
      </c>
      <c r="C50" s="63">
        <v>3.75</v>
      </c>
      <c r="D50" s="63">
        <v>3.75</v>
      </c>
      <c r="E50" s="222">
        <f t="shared" si="2"/>
        <v>1926.15</v>
      </c>
      <c r="F50" s="223">
        <f t="shared" si="3"/>
        <v>1926.15</v>
      </c>
      <c r="H50" s="74"/>
      <c r="I50" s="74"/>
      <c r="J50" s="74"/>
      <c r="K50" s="74"/>
      <c r="L50" s="71"/>
      <c r="M50" s="71"/>
    </row>
    <row r="51" spans="1:13" ht="31.5">
      <c r="A51" s="41" t="s">
        <v>1224</v>
      </c>
      <c r="B51" s="39" t="s">
        <v>1544</v>
      </c>
      <c r="C51" s="63">
        <v>4</v>
      </c>
      <c r="D51" s="63">
        <v>4</v>
      </c>
      <c r="E51" s="222">
        <f t="shared" si="2"/>
        <v>2054.56</v>
      </c>
      <c r="F51" s="223">
        <f t="shared" si="3"/>
        <v>2054.56</v>
      </c>
      <c r="H51" s="74"/>
      <c r="I51" s="74"/>
      <c r="J51" s="74"/>
      <c r="K51" s="74"/>
      <c r="L51" s="71"/>
      <c r="M51" s="71"/>
    </row>
    <row r="52" spans="1:13">
      <c r="A52" s="41" t="s">
        <v>1225</v>
      </c>
      <c r="B52" s="39" t="s">
        <v>1226</v>
      </c>
      <c r="C52" s="63">
        <v>1.25</v>
      </c>
      <c r="D52" s="63">
        <v>1.25</v>
      </c>
      <c r="E52" s="222">
        <f t="shared" si="2"/>
        <v>642.04999999999995</v>
      </c>
      <c r="F52" s="223">
        <f t="shared" si="3"/>
        <v>642.04999999999995</v>
      </c>
      <c r="H52" s="74"/>
      <c r="I52" s="74"/>
      <c r="J52" s="74"/>
      <c r="K52" s="74"/>
      <c r="L52" s="71"/>
      <c r="M52" s="71"/>
    </row>
    <row r="53" spans="1:13">
      <c r="A53" s="41" t="s">
        <v>1227</v>
      </c>
      <c r="B53" s="39" t="s">
        <v>1228</v>
      </c>
      <c r="C53" s="63">
        <v>0.25</v>
      </c>
      <c r="D53" s="63">
        <v>0.25</v>
      </c>
      <c r="E53" s="222">
        <f t="shared" si="2"/>
        <v>128.41</v>
      </c>
      <c r="F53" s="223">
        <f t="shared" si="3"/>
        <v>128.41</v>
      </c>
      <c r="H53" s="74"/>
      <c r="I53" s="74"/>
      <c r="J53" s="74"/>
      <c r="K53" s="74"/>
      <c r="L53" s="71"/>
      <c r="M53" s="71"/>
    </row>
    <row r="54" spans="1:13">
      <c r="A54" s="41" t="s">
        <v>1229</v>
      </c>
      <c r="B54" s="39" t="s">
        <v>1230</v>
      </c>
      <c r="C54" s="63">
        <v>0.48</v>
      </c>
      <c r="D54" s="63">
        <v>0.48</v>
      </c>
      <c r="E54" s="222">
        <f t="shared" si="2"/>
        <v>246.55</v>
      </c>
      <c r="F54" s="223">
        <f t="shared" si="3"/>
        <v>246.55</v>
      </c>
      <c r="H54" s="74"/>
      <c r="I54" s="74"/>
      <c r="J54" s="74"/>
      <c r="K54" s="74"/>
      <c r="L54" s="71"/>
      <c r="M54" s="71"/>
    </row>
    <row r="55" spans="1:13">
      <c r="A55" s="41" t="s">
        <v>1231</v>
      </c>
      <c r="B55" s="39" t="s">
        <v>1232</v>
      </c>
      <c r="C55" s="63">
        <v>1.1599999999999999</v>
      </c>
      <c r="D55" s="63">
        <v>1.1599999999999999</v>
      </c>
      <c r="E55" s="222">
        <f t="shared" si="2"/>
        <v>595.82000000000005</v>
      </c>
      <c r="F55" s="223">
        <f t="shared" si="3"/>
        <v>595.82000000000005</v>
      </c>
      <c r="H55" s="74"/>
      <c r="I55" s="74"/>
      <c r="J55" s="74"/>
      <c r="K55" s="74"/>
      <c r="L55" s="71"/>
      <c r="M55" s="71"/>
    </row>
    <row r="56" spans="1:13" ht="31.5">
      <c r="A56" s="41" t="s">
        <v>1233</v>
      </c>
      <c r="B56" s="39" t="s">
        <v>1234</v>
      </c>
      <c r="C56" s="63">
        <v>1.7</v>
      </c>
      <c r="D56" s="63">
        <v>1.7</v>
      </c>
      <c r="E56" s="222">
        <f t="shared" si="2"/>
        <v>873.19</v>
      </c>
      <c r="F56" s="223">
        <f t="shared" si="3"/>
        <v>873.19</v>
      </c>
      <c r="H56" s="74"/>
      <c r="I56" s="74"/>
      <c r="J56" s="74"/>
      <c r="K56" s="74"/>
      <c r="L56" s="71"/>
      <c r="M56" s="71"/>
    </row>
    <row r="57" spans="1:13">
      <c r="A57" s="41" t="s">
        <v>1235</v>
      </c>
      <c r="B57" s="39" t="s">
        <v>1545</v>
      </c>
      <c r="C57" s="63">
        <v>0.03</v>
      </c>
      <c r="D57" s="63">
        <v>0.03</v>
      </c>
      <c r="E57" s="222">
        <f t="shared" si="2"/>
        <v>15.41</v>
      </c>
      <c r="F57" s="223">
        <f t="shared" si="3"/>
        <v>15.41</v>
      </c>
      <c r="H57" s="74"/>
      <c r="I57" s="74"/>
      <c r="J57" s="74"/>
      <c r="K57" s="74"/>
      <c r="L57" s="71"/>
      <c r="M57" s="71"/>
    </row>
    <row r="58" spans="1:13">
      <c r="A58" s="41" t="s">
        <v>1236</v>
      </c>
      <c r="B58" s="39" t="s">
        <v>1237</v>
      </c>
      <c r="C58" s="63">
        <v>0.21</v>
      </c>
      <c r="D58" s="63">
        <v>0.21</v>
      </c>
      <c r="E58" s="222">
        <f t="shared" si="2"/>
        <v>107.86</v>
      </c>
      <c r="F58" s="223">
        <f t="shared" si="3"/>
        <v>107.86</v>
      </c>
      <c r="H58" s="74"/>
      <c r="I58" s="74"/>
      <c r="J58" s="74"/>
      <c r="K58" s="74"/>
      <c r="L58" s="71"/>
      <c r="M58" s="71"/>
    </row>
    <row r="59" spans="1:13">
      <c r="A59" s="41" t="s">
        <v>1238</v>
      </c>
      <c r="B59" s="39" t="s">
        <v>1239</v>
      </c>
      <c r="C59" s="63">
        <v>0.46</v>
      </c>
      <c r="D59" s="63">
        <v>0.46</v>
      </c>
      <c r="E59" s="222">
        <f t="shared" si="2"/>
        <v>236.27</v>
      </c>
      <c r="F59" s="223">
        <f t="shared" si="3"/>
        <v>236.27</v>
      </c>
      <c r="H59" s="74"/>
      <c r="I59" s="74"/>
      <c r="J59" s="74"/>
      <c r="K59" s="74"/>
      <c r="L59" s="71"/>
      <c r="M59" s="71"/>
    </row>
    <row r="60" spans="1:13">
      <c r="A60" s="41" t="s">
        <v>1240</v>
      </c>
      <c r="B60" s="39" t="s">
        <v>1546</v>
      </c>
      <c r="C60" s="63">
        <v>1.98</v>
      </c>
      <c r="D60" s="63">
        <v>1.98</v>
      </c>
      <c r="E60" s="222">
        <f t="shared" si="2"/>
        <v>1017.01</v>
      </c>
      <c r="F60" s="223">
        <f t="shared" si="3"/>
        <v>1017.01</v>
      </c>
      <c r="H60" s="74"/>
      <c r="I60" s="74"/>
      <c r="J60" s="74"/>
      <c r="K60" s="74"/>
      <c r="L60" s="71"/>
      <c r="M60" s="71"/>
    </row>
    <row r="61" spans="1:13" ht="31.5">
      <c r="A61" s="41" t="s">
        <v>1241</v>
      </c>
      <c r="B61" s="39" t="s">
        <v>1547</v>
      </c>
      <c r="C61" s="63">
        <v>0.32</v>
      </c>
      <c r="D61" s="63">
        <v>0.32</v>
      </c>
      <c r="E61" s="222">
        <f t="shared" si="2"/>
        <v>164.36</v>
      </c>
      <c r="F61" s="223">
        <f t="shared" si="3"/>
        <v>164.36</v>
      </c>
      <c r="H61" s="74"/>
      <c r="I61" s="74"/>
      <c r="J61" s="74"/>
      <c r="K61" s="74"/>
      <c r="L61" s="71"/>
      <c r="M61" s="71"/>
    </row>
    <row r="62" spans="1:13">
      <c r="A62" s="41" t="s">
        <v>1242</v>
      </c>
      <c r="B62" s="39" t="s">
        <v>1243</v>
      </c>
      <c r="C62" s="63">
        <v>0.2</v>
      </c>
      <c r="D62" s="63">
        <v>0.2</v>
      </c>
      <c r="E62" s="222">
        <f t="shared" si="2"/>
        <v>102.73</v>
      </c>
      <c r="F62" s="223">
        <f t="shared" si="3"/>
        <v>102.73</v>
      </c>
      <c r="H62" s="74"/>
      <c r="I62" s="74"/>
      <c r="J62" s="74"/>
      <c r="K62" s="74"/>
      <c r="L62" s="71"/>
      <c r="M62" s="71"/>
    </row>
    <row r="63" spans="1:13" ht="31.5">
      <c r="A63" s="41" t="s">
        <v>1244</v>
      </c>
      <c r="B63" s="39" t="s">
        <v>1548</v>
      </c>
      <c r="C63" s="63">
        <v>0.2</v>
      </c>
      <c r="D63" s="63">
        <v>0.2</v>
      </c>
      <c r="E63" s="222">
        <f t="shared" si="2"/>
        <v>102.73</v>
      </c>
      <c r="F63" s="223">
        <f t="shared" si="3"/>
        <v>102.73</v>
      </c>
      <c r="H63" s="74"/>
      <c r="I63" s="74"/>
      <c r="J63" s="74"/>
      <c r="K63" s="74"/>
      <c r="L63" s="71"/>
      <c r="M63" s="71"/>
    </row>
    <row r="64" spans="1:13" ht="31.5">
      <c r="A64" s="41" t="s">
        <v>1245</v>
      </c>
      <c r="B64" s="39" t="s">
        <v>1246</v>
      </c>
      <c r="C64" s="63">
        <v>0.92</v>
      </c>
      <c r="D64" s="63">
        <v>0.92</v>
      </c>
      <c r="E64" s="222">
        <f t="shared" si="2"/>
        <v>472.55</v>
      </c>
      <c r="F64" s="223">
        <f t="shared" si="3"/>
        <v>472.55</v>
      </c>
      <c r="H64" s="74"/>
      <c r="I64" s="74"/>
      <c r="J64" s="74"/>
      <c r="K64" s="74"/>
      <c r="L64" s="71"/>
      <c r="M64" s="71"/>
    </row>
    <row r="65" spans="1:13" ht="31.5">
      <c r="A65" s="41" t="s">
        <v>1247</v>
      </c>
      <c r="B65" s="39" t="s">
        <v>1248</v>
      </c>
      <c r="C65" s="63">
        <v>1.71</v>
      </c>
      <c r="D65" s="63">
        <v>1.71</v>
      </c>
      <c r="E65" s="222">
        <f t="shared" si="2"/>
        <v>878.32</v>
      </c>
      <c r="F65" s="223">
        <f t="shared" si="3"/>
        <v>878.32</v>
      </c>
      <c r="H65" s="74"/>
      <c r="I65" s="74"/>
      <c r="J65" s="74"/>
      <c r="K65" s="74"/>
      <c r="L65" s="71"/>
      <c r="M65" s="71"/>
    </row>
    <row r="66" spans="1:13" ht="31.5">
      <c r="A66" s="41" t="s">
        <v>1249</v>
      </c>
      <c r="B66" s="39" t="s">
        <v>1250</v>
      </c>
      <c r="C66" s="63">
        <v>0.5</v>
      </c>
      <c r="D66" s="63">
        <v>0.5</v>
      </c>
      <c r="E66" s="222">
        <f t="shared" si="2"/>
        <v>256.82</v>
      </c>
      <c r="F66" s="223">
        <f t="shared" si="3"/>
        <v>256.82</v>
      </c>
      <c r="H66" s="74"/>
      <c r="I66" s="74"/>
      <c r="J66" s="74"/>
      <c r="K66" s="74"/>
      <c r="L66" s="71"/>
      <c r="M66" s="71"/>
    </row>
    <row r="67" spans="1:13" ht="19.5" customHeight="1">
      <c r="A67" s="41" t="s">
        <v>1251</v>
      </c>
      <c r="B67" s="39" t="s">
        <v>1549</v>
      </c>
      <c r="C67" s="63">
        <v>0.31</v>
      </c>
      <c r="D67" s="63">
        <v>0.31</v>
      </c>
      <c r="E67" s="222">
        <f t="shared" si="2"/>
        <v>159.22999999999999</v>
      </c>
      <c r="F67" s="223">
        <f t="shared" si="3"/>
        <v>159.22999999999999</v>
      </c>
      <c r="H67" s="74"/>
      <c r="I67" s="74"/>
      <c r="J67" s="74"/>
      <c r="K67" s="74"/>
      <c r="L67" s="71"/>
      <c r="M67" s="71"/>
    </row>
    <row r="68" spans="1:13" ht="19.5" customHeight="1">
      <c r="A68" s="41" t="s">
        <v>1252</v>
      </c>
      <c r="B68" s="39" t="s">
        <v>1253</v>
      </c>
      <c r="C68" s="63">
        <v>2</v>
      </c>
      <c r="D68" s="63">
        <v>2</v>
      </c>
      <c r="E68" s="222">
        <f t="shared" si="2"/>
        <v>1027.28</v>
      </c>
      <c r="F68" s="223">
        <f t="shared" si="3"/>
        <v>1027.28</v>
      </c>
      <c r="H68" s="74"/>
      <c r="I68" s="74"/>
      <c r="J68" s="74"/>
      <c r="K68" s="74"/>
      <c r="L68" s="71"/>
      <c r="M68" s="71"/>
    </row>
    <row r="69" spans="1:13" ht="31.5">
      <c r="A69" s="41" t="s">
        <v>1254</v>
      </c>
      <c r="B69" s="39" t="s">
        <v>1255</v>
      </c>
      <c r="C69" s="63">
        <v>3.55</v>
      </c>
      <c r="D69" s="63">
        <v>3.55</v>
      </c>
      <c r="E69" s="222">
        <f t="shared" si="2"/>
        <v>1823.42</v>
      </c>
      <c r="F69" s="223">
        <f t="shared" si="3"/>
        <v>1823.42</v>
      </c>
      <c r="H69" s="74"/>
      <c r="I69" s="74"/>
      <c r="J69" s="74"/>
      <c r="K69" s="74"/>
      <c r="L69" s="71"/>
      <c r="M69" s="71"/>
    </row>
    <row r="70" spans="1:13" ht="31.5">
      <c r="A70" s="41" t="s">
        <v>1256</v>
      </c>
      <c r="B70" s="39" t="s">
        <v>1257</v>
      </c>
      <c r="C70" s="63">
        <v>1.4</v>
      </c>
      <c r="D70" s="63">
        <v>1.4</v>
      </c>
      <c r="E70" s="222">
        <f t="shared" ref="E70:E101" si="4">ROUND(C70*$G$1,2)</f>
        <v>719.1</v>
      </c>
      <c r="F70" s="223">
        <f t="shared" ref="F70:F101" si="5">ROUND(D70*$G$1,2)</f>
        <v>719.1</v>
      </c>
      <c r="H70" s="74"/>
      <c r="I70" s="74"/>
      <c r="J70" s="74"/>
      <c r="K70" s="74"/>
      <c r="L70" s="71"/>
      <c r="M70" s="71"/>
    </row>
    <row r="71" spans="1:13" ht="31.5">
      <c r="A71" s="41" t="s">
        <v>1258</v>
      </c>
      <c r="B71" s="39" t="s">
        <v>1259</v>
      </c>
      <c r="C71" s="63">
        <v>1.08</v>
      </c>
      <c r="D71" s="63">
        <v>1.08</v>
      </c>
      <c r="E71" s="222">
        <f t="shared" si="4"/>
        <v>554.73</v>
      </c>
      <c r="F71" s="223">
        <f t="shared" si="5"/>
        <v>554.73</v>
      </c>
      <c r="H71" s="74"/>
      <c r="I71" s="74"/>
      <c r="J71" s="74"/>
      <c r="K71" s="74"/>
      <c r="L71" s="71"/>
      <c r="M71" s="71"/>
    </row>
    <row r="72" spans="1:13">
      <c r="A72" s="41" t="s">
        <v>1260</v>
      </c>
      <c r="B72" s="39" t="s">
        <v>1261</v>
      </c>
      <c r="C72" s="63">
        <v>0.82</v>
      </c>
      <c r="D72" s="63">
        <v>0.82</v>
      </c>
      <c r="E72" s="222">
        <f t="shared" si="4"/>
        <v>421.18</v>
      </c>
      <c r="F72" s="223">
        <f t="shared" si="5"/>
        <v>421.18</v>
      </c>
      <c r="H72" s="74"/>
      <c r="I72" s="74"/>
      <c r="J72" s="74"/>
      <c r="K72" s="74"/>
      <c r="L72" s="71"/>
      <c r="M72" s="71"/>
    </row>
    <row r="73" spans="1:13">
      <c r="A73" s="41" t="s">
        <v>1262</v>
      </c>
      <c r="B73" s="39" t="s">
        <v>1550</v>
      </c>
      <c r="C73" s="63">
        <v>6.87</v>
      </c>
      <c r="D73" s="63">
        <v>6.87</v>
      </c>
      <c r="E73" s="222">
        <f t="shared" si="4"/>
        <v>3528.71</v>
      </c>
      <c r="F73" s="223">
        <f t="shared" si="5"/>
        <v>3528.71</v>
      </c>
      <c r="H73" s="74"/>
      <c r="I73" s="74"/>
      <c r="J73" s="74"/>
      <c r="K73" s="74"/>
      <c r="L73" s="71"/>
      <c r="M73" s="71"/>
    </row>
    <row r="74" spans="1:13">
      <c r="A74" s="41" t="s">
        <v>1263</v>
      </c>
      <c r="B74" s="39" t="s">
        <v>1264</v>
      </c>
      <c r="C74" s="63">
        <v>1.43</v>
      </c>
      <c r="D74" s="63">
        <v>1.43</v>
      </c>
      <c r="E74" s="222">
        <f t="shared" si="4"/>
        <v>734.51</v>
      </c>
      <c r="F74" s="223">
        <f t="shared" si="5"/>
        <v>734.51</v>
      </c>
      <c r="H74" s="74"/>
      <c r="I74" s="74"/>
      <c r="J74" s="74"/>
      <c r="K74" s="74"/>
      <c r="L74" s="71"/>
      <c r="M74" s="71"/>
    </row>
    <row r="75" spans="1:13" ht="31.5">
      <c r="A75" s="41" t="s">
        <v>1265</v>
      </c>
      <c r="B75" s="39" t="s">
        <v>1266</v>
      </c>
      <c r="C75" s="63">
        <v>2.5499999999999998</v>
      </c>
      <c r="D75" s="63">
        <v>2.5499999999999998</v>
      </c>
      <c r="E75" s="222">
        <f t="shared" si="4"/>
        <v>1309.78</v>
      </c>
      <c r="F75" s="223">
        <f t="shared" si="5"/>
        <v>1309.78</v>
      </c>
      <c r="H75" s="74"/>
      <c r="I75" s="74"/>
      <c r="J75" s="74"/>
      <c r="K75" s="74"/>
      <c r="L75" s="71"/>
      <c r="M75" s="71"/>
    </row>
    <row r="76" spans="1:13" ht="31.5">
      <c r="A76" s="41" t="s">
        <v>1267</v>
      </c>
      <c r="B76" s="39" t="s">
        <v>1268</v>
      </c>
      <c r="C76" s="63">
        <v>2.96</v>
      </c>
      <c r="D76" s="63">
        <v>2.96</v>
      </c>
      <c r="E76" s="222">
        <f t="shared" si="4"/>
        <v>1520.37</v>
      </c>
      <c r="F76" s="223">
        <f t="shared" si="5"/>
        <v>1520.37</v>
      </c>
      <c r="H76" s="74"/>
      <c r="I76" s="74"/>
      <c r="J76" s="74"/>
      <c r="K76" s="74"/>
      <c r="L76" s="71"/>
      <c r="M76" s="71"/>
    </row>
    <row r="77" spans="1:13">
      <c r="A77" s="41" t="s">
        <v>1269</v>
      </c>
      <c r="B77" s="39" t="s">
        <v>1270</v>
      </c>
      <c r="C77" s="63">
        <v>1.1499999999999999</v>
      </c>
      <c r="D77" s="63">
        <v>1.1499999999999999</v>
      </c>
      <c r="E77" s="222">
        <f t="shared" si="4"/>
        <v>590.69000000000005</v>
      </c>
      <c r="F77" s="223">
        <f t="shared" si="5"/>
        <v>590.69000000000005</v>
      </c>
      <c r="H77" s="74"/>
      <c r="I77" s="74"/>
      <c r="J77" s="74"/>
      <c r="K77" s="74"/>
      <c r="L77" s="71"/>
      <c r="M77" s="71"/>
    </row>
    <row r="78" spans="1:13">
      <c r="A78" s="41" t="s">
        <v>1271</v>
      </c>
      <c r="B78" s="39" t="s">
        <v>1272</v>
      </c>
      <c r="C78" s="63">
        <v>1.1499999999999999</v>
      </c>
      <c r="D78" s="63">
        <v>1.1499999999999999</v>
      </c>
      <c r="E78" s="222">
        <f t="shared" si="4"/>
        <v>590.69000000000005</v>
      </c>
      <c r="F78" s="223">
        <f t="shared" si="5"/>
        <v>590.69000000000005</v>
      </c>
      <c r="H78" s="74"/>
      <c r="I78" s="74"/>
      <c r="J78" s="74"/>
      <c r="K78" s="74"/>
      <c r="L78" s="71"/>
      <c r="M78" s="71"/>
    </row>
    <row r="79" spans="1:13">
      <c r="A79" s="41" t="s">
        <v>1273</v>
      </c>
      <c r="B79" s="39" t="s">
        <v>1551</v>
      </c>
      <c r="C79" s="63">
        <v>1.1499999999999999</v>
      </c>
      <c r="D79" s="63">
        <v>1.1499999999999999</v>
      </c>
      <c r="E79" s="222">
        <f t="shared" si="4"/>
        <v>590.69000000000005</v>
      </c>
      <c r="F79" s="223">
        <f t="shared" si="5"/>
        <v>590.69000000000005</v>
      </c>
      <c r="H79" s="74"/>
      <c r="I79" s="74"/>
      <c r="J79" s="74"/>
      <c r="K79" s="74"/>
      <c r="L79" s="71"/>
      <c r="M79" s="71"/>
    </row>
    <row r="80" spans="1:13">
      <c r="A80" s="41" t="s">
        <v>1274</v>
      </c>
      <c r="B80" s="39" t="s">
        <v>1275</v>
      </c>
      <c r="C80" s="63">
        <v>1.1499999999999999</v>
      </c>
      <c r="D80" s="63">
        <v>1.1499999999999999</v>
      </c>
      <c r="E80" s="222">
        <f t="shared" si="4"/>
        <v>590.69000000000005</v>
      </c>
      <c r="F80" s="223">
        <f t="shared" si="5"/>
        <v>590.69000000000005</v>
      </c>
      <c r="H80" s="74"/>
      <c r="I80" s="74"/>
      <c r="J80" s="74"/>
      <c r="K80" s="74"/>
      <c r="L80" s="71"/>
      <c r="M80" s="71"/>
    </row>
    <row r="81" spans="1:13">
      <c r="A81" s="41" t="s">
        <v>1276</v>
      </c>
      <c r="B81" s="39" t="s">
        <v>1277</v>
      </c>
      <c r="C81" s="63">
        <v>0.91</v>
      </c>
      <c r="D81" s="63">
        <v>0.91</v>
      </c>
      <c r="E81" s="222">
        <f t="shared" si="4"/>
        <v>467.41</v>
      </c>
      <c r="F81" s="223">
        <f t="shared" si="5"/>
        <v>467.41</v>
      </c>
      <c r="H81" s="74"/>
      <c r="I81" s="74"/>
      <c r="J81" s="74"/>
      <c r="K81" s="74"/>
      <c r="L81" s="71"/>
      <c r="M81" s="71"/>
    </row>
    <row r="82" spans="1:13">
      <c r="A82" s="41" t="s">
        <v>1278</v>
      </c>
      <c r="B82" s="39" t="s">
        <v>1279</v>
      </c>
      <c r="C82" s="63">
        <v>3.01</v>
      </c>
      <c r="D82" s="63">
        <v>3.01</v>
      </c>
      <c r="E82" s="222">
        <f t="shared" si="4"/>
        <v>1546.06</v>
      </c>
      <c r="F82" s="223">
        <f t="shared" si="5"/>
        <v>1546.06</v>
      </c>
      <c r="H82" s="74"/>
      <c r="I82" s="74"/>
      <c r="J82" s="74"/>
      <c r="K82" s="74"/>
      <c r="L82" s="71"/>
      <c r="M82" s="71"/>
    </row>
    <row r="83" spans="1:13">
      <c r="A83" s="41" t="s">
        <v>1280</v>
      </c>
      <c r="B83" s="39" t="s">
        <v>1552</v>
      </c>
      <c r="C83" s="63">
        <v>0.91</v>
      </c>
      <c r="D83" s="63">
        <v>0.91</v>
      </c>
      <c r="E83" s="222">
        <f t="shared" si="4"/>
        <v>467.41</v>
      </c>
      <c r="F83" s="223">
        <f t="shared" si="5"/>
        <v>467.41</v>
      </c>
      <c r="H83" s="74"/>
      <c r="I83" s="74"/>
      <c r="J83" s="74"/>
      <c r="K83" s="74"/>
      <c r="L83" s="71"/>
      <c r="M83" s="71"/>
    </row>
    <row r="84" spans="1:13">
      <c r="A84" s="41" t="s">
        <v>1281</v>
      </c>
      <c r="B84" s="39" t="s">
        <v>1553</v>
      </c>
      <c r="C84" s="63">
        <v>0.91</v>
      </c>
      <c r="D84" s="63">
        <v>0.91</v>
      </c>
      <c r="E84" s="222">
        <f t="shared" si="4"/>
        <v>467.41</v>
      </c>
      <c r="F84" s="223">
        <f t="shared" si="5"/>
        <v>467.41</v>
      </c>
      <c r="H84" s="74"/>
      <c r="I84" s="74"/>
      <c r="J84" s="74"/>
      <c r="K84" s="74"/>
      <c r="L84" s="71"/>
      <c r="M84" s="71"/>
    </row>
    <row r="85" spans="1:13">
      <c r="A85" s="41" t="s">
        <v>1282</v>
      </c>
      <c r="B85" s="39" t="s">
        <v>1554</v>
      </c>
      <c r="C85" s="63">
        <v>0.91</v>
      </c>
      <c r="D85" s="63">
        <v>0.91</v>
      </c>
      <c r="E85" s="222">
        <f t="shared" si="4"/>
        <v>467.41</v>
      </c>
      <c r="F85" s="223">
        <f t="shared" si="5"/>
        <v>467.41</v>
      </c>
      <c r="H85" s="74"/>
      <c r="I85" s="74"/>
      <c r="J85" s="74"/>
      <c r="K85" s="74"/>
      <c r="L85" s="71"/>
      <c r="M85" s="71"/>
    </row>
    <row r="86" spans="1:13">
      <c r="A86" s="41" t="s">
        <v>1283</v>
      </c>
      <c r="B86" s="39" t="s">
        <v>1555</v>
      </c>
      <c r="C86" s="63">
        <v>1.1499999999999999</v>
      </c>
      <c r="D86" s="63">
        <v>1.1499999999999999</v>
      </c>
      <c r="E86" s="222">
        <f t="shared" si="4"/>
        <v>590.69000000000005</v>
      </c>
      <c r="F86" s="223">
        <f t="shared" si="5"/>
        <v>590.69000000000005</v>
      </c>
      <c r="H86" s="74"/>
      <c r="I86" s="74"/>
      <c r="J86" s="74"/>
      <c r="K86" s="74"/>
      <c r="L86" s="71"/>
      <c r="M86" s="71"/>
    </row>
    <row r="87" spans="1:13">
      <c r="A87" s="41" t="s">
        <v>1284</v>
      </c>
      <c r="B87" s="39" t="s">
        <v>1556</v>
      </c>
      <c r="C87" s="63">
        <v>0.91</v>
      </c>
      <c r="D87" s="63">
        <v>0.91</v>
      </c>
      <c r="E87" s="222">
        <f t="shared" si="4"/>
        <v>467.41</v>
      </c>
      <c r="F87" s="223">
        <f t="shared" si="5"/>
        <v>467.41</v>
      </c>
      <c r="H87" s="74"/>
      <c r="I87" s="74"/>
      <c r="J87" s="74"/>
      <c r="K87" s="74"/>
      <c r="L87" s="71"/>
      <c r="M87" s="71"/>
    </row>
    <row r="88" spans="1:13" ht="31.5">
      <c r="A88" s="41" t="s">
        <v>1285</v>
      </c>
      <c r="B88" s="39" t="s">
        <v>1286</v>
      </c>
      <c r="C88" s="63">
        <v>0.91</v>
      </c>
      <c r="D88" s="63">
        <v>0.91</v>
      </c>
      <c r="E88" s="222">
        <f t="shared" si="4"/>
        <v>467.41</v>
      </c>
      <c r="F88" s="223">
        <f t="shared" si="5"/>
        <v>467.41</v>
      </c>
      <c r="H88" s="74"/>
      <c r="I88" s="74"/>
      <c r="J88" s="74"/>
      <c r="K88" s="74"/>
      <c r="L88" s="71"/>
      <c r="M88" s="71"/>
    </row>
    <row r="89" spans="1:13">
      <c r="A89" s="41" t="s">
        <v>1287</v>
      </c>
      <c r="B89" s="39" t="s">
        <v>1557</v>
      </c>
      <c r="C89" s="63">
        <v>1.1499999999999999</v>
      </c>
      <c r="D89" s="63">
        <v>1.1499999999999999</v>
      </c>
      <c r="E89" s="222">
        <f t="shared" si="4"/>
        <v>590.69000000000005</v>
      </c>
      <c r="F89" s="223">
        <f t="shared" si="5"/>
        <v>590.69000000000005</v>
      </c>
      <c r="H89" s="74"/>
      <c r="I89" s="74"/>
      <c r="J89" s="74"/>
      <c r="K89" s="74"/>
      <c r="L89" s="71"/>
      <c r="M89" s="71"/>
    </row>
    <row r="90" spans="1:13" ht="18" customHeight="1">
      <c r="A90" s="41" t="s">
        <v>1288</v>
      </c>
      <c r="B90" s="39" t="s">
        <v>1289</v>
      </c>
      <c r="C90" s="63">
        <v>1.06</v>
      </c>
      <c r="D90" s="63">
        <v>1.06</v>
      </c>
      <c r="E90" s="222">
        <f t="shared" si="4"/>
        <v>544.46</v>
      </c>
      <c r="F90" s="223">
        <f t="shared" si="5"/>
        <v>544.46</v>
      </c>
      <c r="H90" s="74"/>
      <c r="I90" s="74"/>
      <c r="J90" s="74"/>
      <c r="K90" s="74"/>
      <c r="L90" s="71"/>
      <c r="M90" s="71"/>
    </row>
    <row r="91" spans="1:13">
      <c r="A91" s="41" t="s">
        <v>1290</v>
      </c>
      <c r="B91" s="39" t="s">
        <v>1291</v>
      </c>
      <c r="C91" s="63">
        <v>1.06</v>
      </c>
      <c r="D91" s="63">
        <v>1.06</v>
      </c>
      <c r="E91" s="222">
        <f t="shared" si="4"/>
        <v>544.46</v>
      </c>
      <c r="F91" s="223">
        <f t="shared" si="5"/>
        <v>544.46</v>
      </c>
      <c r="H91" s="74"/>
      <c r="I91" s="74"/>
      <c r="J91" s="74"/>
      <c r="K91" s="74"/>
      <c r="L91" s="71"/>
      <c r="M91" s="71"/>
    </row>
    <row r="92" spans="1:13" ht="18.75" customHeight="1">
      <c r="A92" s="41" t="s">
        <v>1292</v>
      </c>
      <c r="B92" s="39" t="s">
        <v>1558</v>
      </c>
      <c r="C92" s="63">
        <v>1.3</v>
      </c>
      <c r="D92" s="63">
        <v>1.3</v>
      </c>
      <c r="E92" s="222">
        <f t="shared" si="4"/>
        <v>667.73</v>
      </c>
      <c r="F92" s="223">
        <f t="shared" si="5"/>
        <v>667.73</v>
      </c>
      <c r="H92" s="74"/>
      <c r="I92" s="74"/>
      <c r="J92" s="74"/>
      <c r="K92" s="74"/>
      <c r="L92" s="71"/>
      <c r="M92" s="71"/>
    </row>
    <row r="93" spans="1:13">
      <c r="A93" s="41" t="s">
        <v>1293</v>
      </c>
      <c r="B93" s="39" t="s">
        <v>1559</v>
      </c>
      <c r="C93" s="63">
        <v>0.84</v>
      </c>
      <c r="D93" s="63">
        <v>0.84</v>
      </c>
      <c r="E93" s="222">
        <f t="shared" si="4"/>
        <v>431.46</v>
      </c>
      <c r="F93" s="223">
        <f t="shared" si="5"/>
        <v>431.46</v>
      </c>
      <c r="H93" s="74"/>
      <c r="I93" s="74"/>
      <c r="J93" s="74"/>
      <c r="K93" s="74"/>
      <c r="L93" s="71"/>
      <c r="M93" s="71"/>
    </row>
    <row r="94" spans="1:13">
      <c r="A94" s="41" t="s">
        <v>1294</v>
      </c>
      <c r="B94" s="39" t="s">
        <v>1295</v>
      </c>
      <c r="C94" s="63">
        <v>0.84</v>
      </c>
      <c r="D94" s="63">
        <v>0.84</v>
      </c>
      <c r="E94" s="222">
        <f t="shared" si="4"/>
        <v>431.46</v>
      </c>
      <c r="F94" s="223">
        <f t="shared" si="5"/>
        <v>431.46</v>
      </c>
      <c r="H94" s="74"/>
      <c r="I94" s="74"/>
      <c r="J94" s="74"/>
      <c r="K94" s="74"/>
      <c r="L94" s="71"/>
      <c r="M94" s="71"/>
    </row>
    <row r="95" spans="1:13">
      <c r="A95" s="41" t="s">
        <v>1296</v>
      </c>
      <c r="B95" s="39" t="s">
        <v>1560</v>
      </c>
      <c r="C95" s="63">
        <v>2</v>
      </c>
      <c r="D95" s="63">
        <v>2</v>
      </c>
      <c r="E95" s="222">
        <f t="shared" si="4"/>
        <v>1027.28</v>
      </c>
      <c r="F95" s="223">
        <f t="shared" si="5"/>
        <v>1027.28</v>
      </c>
      <c r="H95" s="74"/>
      <c r="I95" s="74"/>
      <c r="J95" s="74"/>
      <c r="K95" s="74"/>
      <c r="L95" s="71"/>
      <c r="M95" s="71"/>
    </row>
    <row r="96" spans="1:13">
      <c r="A96" s="41" t="s">
        <v>1297</v>
      </c>
      <c r="B96" s="39" t="s">
        <v>1561</v>
      </c>
      <c r="C96" s="63">
        <v>2.33</v>
      </c>
      <c r="D96" s="63">
        <v>2.33</v>
      </c>
      <c r="E96" s="222">
        <f t="shared" si="4"/>
        <v>1196.78</v>
      </c>
      <c r="F96" s="223">
        <f t="shared" si="5"/>
        <v>1196.78</v>
      </c>
      <c r="H96" s="74"/>
      <c r="I96" s="74"/>
      <c r="J96" s="74"/>
      <c r="K96" s="74"/>
      <c r="L96" s="71"/>
      <c r="M96" s="71"/>
    </row>
    <row r="97" spans="1:13">
      <c r="A97" s="41" t="s">
        <v>1298</v>
      </c>
      <c r="B97" s="39" t="s">
        <v>1562</v>
      </c>
      <c r="C97" s="63">
        <v>2.2200000000000002</v>
      </c>
      <c r="D97" s="63">
        <v>2.2200000000000002</v>
      </c>
      <c r="E97" s="222">
        <f t="shared" si="4"/>
        <v>1140.28</v>
      </c>
      <c r="F97" s="223">
        <f t="shared" si="5"/>
        <v>1140.28</v>
      </c>
      <c r="H97" s="74"/>
      <c r="I97" s="74"/>
      <c r="J97" s="74"/>
      <c r="K97" s="74"/>
      <c r="L97" s="71"/>
      <c r="M97" s="71"/>
    </row>
    <row r="98" spans="1:13">
      <c r="A98" s="41" t="s">
        <v>1299</v>
      </c>
      <c r="B98" s="39" t="s">
        <v>1300</v>
      </c>
      <c r="C98" s="63">
        <v>1</v>
      </c>
      <c r="D98" s="63">
        <v>1</v>
      </c>
      <c r="E98" s="222">
        <f t="shared" si="4"/>
        <v>513.64</v>
      </c>
      <c r="F98" s="223">
        <f t="shared" si="5"/>
        <v>513.64</v>
      </c>
      <c r="H98" s="74"/>
      <c r="I98" s="74"/>
      <c r="J98" s="74"/>
      <c r="K98" s="74"/>
      <c r="L98" s="71"/>
      <c r="M98" s="71"/>
    </row>
    <row r="99" spans="1:13" ht="31.5">
      <c r="A99" s="41" t="s">
        <v>1301</v>
      </c>
      <c r="B99" s="39" t="s">
        <v>1302</v>
      </c>
      <c r="C99" s="63">
        <v>1.25</v>
      </c>
      <c r="D99" s="63">
        <v>1.25</v>
      </c>
      <c r="E99" s="222">
        <f t="shared" si="4"/>
        <v>642.04999999999995</v>
      </c>
      <c r="F99" s="223">
        <f t="shared" si="5"/>
        <v>642.04999999999995</v>
      </c>
      <c r="H99" s="74"/>
      <c r="I99" s="74"/>
      <c r="J99" s="74"/>
      <c r="K99" s="74"/>
      <c r="L99" s="71"/>
      <c r="M99" s="71"/>
    </row>
    <row r="100" spans="1:13" ht="31.5">
      <c r="A100" s="41" t="s">
        <v>1303</v>
      </c>
      <c r="B100" s="39" t="s">
        <v>1563</v>
      </c>
      <c r="C100" s="63">
        <v>1</v>
      </c>
      <c r="D100" s="63">
        <v>1</v>
      </c>
      <c r="E100" s="222">
        <f t="shared" si="4"/>
        <v>513.64</v>
      </c>
      <c r="F100" s="223">
        <f t="shared" si="5"/>
        <v>513.64</v>
      </c>
      <c r="H100" s="74"/>
      <c r="I100" s="74"/>
      <c r="J100" s="74"/>
      <c r="K100" s="74"/>
      <c r="L100" s="71"/>
      <c r="M100" s="71"/>
    </row>
    <row r="101" spans="1:13">
      <c r="A101" s="41" t="s">
        <v>1304</v>
      </c>
      <c r="B101" s="39" t="s">
        <v>1305</v>
      </c>
      <c r="C101" s="63">
        <v>1.01</v>
      </c>
      <c r="D101" s="63">
        <v>1.01</v>
      </c>
      <c r="E101" s="222">
        <f t="shared" si="4"/>
        <v>518.78</v>
      </c>
      <c r="F101" s="223">
        <f t="shared" si="5"/>
        <v>518.78</v>
      </c>
      <c r="H101" s="74"/>
      <c r="I101" s="74"/>
      <c r="J101" s="74"/>
      <c r="K101" s="74"/>
      <c r="L101" s="71"/>
      <c r="M101" s="71"/>
    </row>
    <row r="102" spans="1:13">
      <c r="A102" s="41" t="s">
        <v>1306</v>
      </c>
      <c r="B102" s="39" t="s">
        <v>1307</v>
      </c>
      <c r="C102" s="63">
        <v>1.55</v>
      </c>
      <c r="D102" s="63">
        <v>1.55</v>
      </c>
      <c r="E102" s="222">
        <f t="shared" ref="E102:E133" si="6">ROUND(C102*$G$1,2)</f>
        <v>796.14</v>
      </c>
      <c r="F102" s="223">
        <f t="shared" ref="F102:F133" si="7">ROUND(D102*$G$1,2)</f>
        <v>796.14</v>
      </c>
      <c r="H102" s="74"/>
      <c r="I102" s="74"/>
      <c r="J102" s="74"/>
      <c r="K102" s="74"/>
      <c r="L102" s="71"/>
      <c r="M102" s="71"/>
    </row>
    <row r="103" spans="1:13">
      <c r="A103" s="41" t="s">
        <v>1308</v>
      </c>
      <c r="B103" s="39" t="s">
        <v>1309</v>
      </c>
      <c r="C103" s="63">
        <v>2.58</v>
      </c>
      <c r="D103" s="63">
        <v>2.58</v>
      </c>
      <c r="E103" s="222">
        <f t="shared" si="6"/>
        <v>1325.19</v>
      </c>
      <c r="F103" s="223">
        <f t="shared" si="7"/>
        <v>1325.19</v>
      </c>
      <c r="H103" s="74"/>
      <c r="I103" s="74"/>
      <c r="J103" s="74"/>
      <c r="K103" s="74"/>
      <c r="L103" s="71"/>
      <c r="M103" s="71"/>
    </row>
    <row r="104" spans="1:13" ht="31.5">
      <c r="A104" s="41" t="s">
        <v>1310</v>
      </c>
      <c r="B104" s="39" t="s">
        <v>1311</v>
      </c>
      <c r="C104" s="63">
        <v>3</v>
      </c>
      <c r="D104" s="63">
        <v>3</v>
      </c>
      <c r="E104" s="222">
        <f t="shared" si="6"/>
        <v>1540.92</v>
      </c>
      <c r="F104" s="223">
        <f t="shared" si="7"/>
        <v>1540.92</v>
      </c>
      <c r="H104" s="74"/>
      <c r="I104" s="74"/>
      <c r="J104" s="74"/>
      <c r="K104" s="74"/>
      <c r="L104" s="71"/>
      <c r="M104" s="71"/>
    </row>
    <row r="105" spans="1:13">
      <c r="A105" s="41" t="s">
        <v>1312</v>
      </c>
      <c r="B105" s="39" t="s">
        <v>1564</v>
      </c>
      <c r="C105" s="63">
        <v>2.7</v>
      </c>
      <c r="D105" s="63">
        <v>2.7</v>
      </c>
      <c r="E105" s="222">
        <f t="shared" si="6"/>
        <v>1386.83</v>
      </c>
      <c r="F105" s="223">
        <f t="shared" si="7"/>
        <v>1386.83</v>
      </c>
      <c r="H105" s="74"/>
      <c r="I105" s="74"/>
      <c r="J105" s="74"/>
      <c r="K105" s="74"/>
      <c r="L105" s="71"/>
      <c r="M105" s="71"/>
    </row>
    <row r="106" spans="1:13">
      <c r="A106" s="41" t="s">
        <v>1313</v>
      </c>
      <c r="B106" s="39" t="s">
        <v>1314</v>
      </c>
      <c r="C106" s="63">
        <v>3.78</v>
      </c>
      <c r="D106" s="63">
        <v>3.78</v>
      </c>
      <c r="E106" s="222">
        <f t="shared" si="6"/>
        <v>1941.56</v>
      </c>
      <c r="F106" s="223">
        <f t="shared" si="7"/>
        <v>1941.56</v>
      </c>
      <c r="H106" s="74"/>
      <c r="I106" s="74"/>
      <c r="J106" s="74"/>
      <c r="K106" s="74"/>
      <c r="L106" s="71"/>
      <c r="M106" s="71"/>
    </row>
    <row r="107" spans="1:13" ht="31.5">
      <c r="A107" s="41" t="s">
        <v>1315</v>
      </c>
      <c r="B107" s="39" t="s">
        <v>1316</v>
      </c>
      <c r="C107" s="63">
        <v>1</v>
      </c>
      <c r="D107" s="63">
        <v>1</v>
      </c>
      <c r="E107" s="222">
        <f t="shared" si="6"/>
        <v>513.64</v>
      </c>
      <c r="F107" s="223">
        <f t="shared" si="7"/>
        <v>513.64</v>
      </c>
      <c r="H107" s="74"/>
      <c r="I107" s="74"/>
      <c r="J107" s="74"/>
      <c r="K107" s="74"/>
      <c r="L107" s="71"/>
      <c r="M107" s="71"/>
    </row>
    <row r="108" spans="1:13">
      <c r="A108" s="41" t="s">
        <v>1317</v>
      </c>
      <c r="B108" s="39" t="s">
        <v>1318</v>
      </c>
      <c r="C108" s="63">
        <v>0.97</v>
      </c>
      <c r="D108" s="63">
        <v>0.97</v>
      </c>
      <c r="E108" s="222">
        <f t="shared" si="6"/>
        <v>498.23</v>
      </c>
      <c r="F108" s="223">
        <f t="shared" si="7"/>
        <v>498.23</v>
      </c>
      <c r="H108" s="74"/>
      <c r="I108" s="74"/>
      <c r="J108" s="74"/>
      <c r="K108" s="74"/>
      <c r="L108" s="71"/>
      <c r="M108" s="71"/>
    </row>
    <row r="109" spans="1:13">
      <c r="A109" s="41" t="s">
        <v>1319</v>
      </c>
      <c r="B109" s="39" t="s">
        <v>1565</v>
      </c>
      <c r="C109" s="63">
        <v>1.03</v>
      </c>
      <c r="D109" s="63">
        <v>1.03</v>
      </c>
      <c r="E109" s="222">
        <f t="shared" si="6"/>
        <v>529.04999999999995</v>
      </c>
      <c r="F109" s="223">
        <f t="shared" si="7"/>
        <v>529.04999999999995</v>
      </c>
      <c r="H109" s="74"/>
      <c r="I109" s="74"/>
      <c r="J109" s="74"/>
      <c r="K109" s="74"/>
      <c r="L109" s="71"/>
      <c r="M109" s="71"/>
    </row>
    <row r="110" spans="1:13">
      <c r="A110" s="41" t="s">
        <v>1320</v>
      </c>
      <c r="B110" s="39" t="s">
        <v>1321</v>
      </c>
      <c r="C110" s="63">
        <v>2.14</v>
      </c>
      <c r="D110" s="63">
        <v>2.14</v>
      </c>
      <c r="E110" s="222">
        <f t="shared" si="6"/>
        <v>1099.19</v>
      </c>
      <c r="F110" s="223">
        <f t="shared" si="7"/>
        <v>1099.19</v>
      </c>
      <c r="H110" s="74"/>
      <c r="I110" s="74"/>
      <c r="J110" s="74"/>
      <c r="K110" s="74"/>
      <c r="L110" s="71"/>
      <c r="M110" s="71"/>
    </row>
    <row r="111" spans="1:13" ht="31.5">
      <c r="A111" s="41" t="s">
        <v>1322</v>
      </c>
      <c r="B111" s="39" t="s">
        <v>1323</v>
      </c>
      <c r="C111" s="63">
        <v>2.41</v>
      </c>
      <c r="D111" s="63">
        <v>2.41</v>
      </c>
      <c r="E111" s="222">
        <f t="shared" si="6"/>
        <v>1237.8699999999999</v>
      </c>
      <c r="F111" s="223">
        <f t="shared" si="7"/>
        <v>1237.8699999999999</v>
      </c>
      <c r="H111" s="74"/>
      <c r="I111" s="74"/>
      <c r="J111" s="74"/>
      <c r="K111" s="74"/>
      <c r="L111" s="71"/>
      <c r="M111" s="71"/>
    </row>
    <row r="112" spans="1:13">
      <c r="A112" s="41" t="s">
        <v>1324</v>
      </c>
      <c r="B112" s="39" t="s">
        <v>1325</v>
      </c>
      <c r="C112" s="63">
        <v>3.89</v>
      </c>
      <c r="D112" s="63">
        <v>3.89</v>
      </c>
      <c r="E112" s="222">
        <f t="shared" si="6"/>
        <v>1998.06</v>
      </c>
      <c r="F112" s="223">
        <f t="shared" si="7"/>
        <v>1998.06</v>
      </c>
      <c r="H112" s="74"/>
      <c r="I112" s="74"/>
      <c r="J112" s="74"/>
      <c r="K112" s="74"/>
      <c r="L112" s="71"/>
      <c r="M112" s="71"/>
    </row>
    <row r="113" spans="1:13">
      <c r="A113" s="41" t="s">
        <v>1326</v>
      </c>
      <c r="B113" s="39" t="s">
        <v>1566</v>
      </c>
      <c r="C113" s="63">
        <v>1.22</v>
      </c>
      <c r="D113" s="63">
        <v>1.22</v>
      </c>
      <c r="E113" s="222">
        <f t="shared" si="6"/>
        <v>626.64</v>
      </c>
      <c r="F113" s="223">
        <f t="shared" si="7"/>
        <v>626.64</v>
      </c>
      <c r="H113" s="74"/>
      <c r="I113" s="74"/>
      <c r="J113" s="74"/>
      <c r="K113" s="74"/>
      <c r="L113" s="71"/>
      <c r="M113" s="71"/>
    </row>
    <row r="114" spans="1:13">
      <c r="A114" s="41" t="s">
        <v>1327</v>
      </c>
      <c r="B114" s="39" t="s">
        <v>1328</v>
      </c>
      <c r="C114" s="63">
        <v>4.3</v>
      </c>
      <c r="D114" s="63">
        <v>4.3</v>
      </c>
      <c r="E114" s="222">
        <f t="shared" si="6"/>
        <v>2208.65</v>
      </c>
      <c r="F114" s="223">
        <f t="shared" si="7"/>
        <v>2208.65</v>
      </c>
      <c r="H114" s="74"/>
      <c r="I114" s="74"/>
      <c r="J114" s="74"/>
      <c r="K114" s="74"/>
      <c r="L114" s="71"/>
      <c r="M114" s="71"/>
    </row>
    <row r="115" spans="1:13">
      <c r="A115" s="41" t="s">
        <v>1329</v>
      </c>
      <c r="B115" s="39" t="s">
        <v>1330</v>
      </c>
      <c r="C115" s="63">
        <v>4.3</v>
      </c>
      <c r="D115" s="63">
        <v>4.3</v>
      </c>
      <c r="E115" s="222">
        <f t="shared" si="6"/>
        <v>2208.65</v>
      </c>
      <c r="F115" s="223">
        <f t="shared" si="7"/>
        <v>2208.65</v>
      </c>
      <c r="H115" s="74"/>
      <c r="I115" s="74"/>
      <c r="J115" s="74"/>
      <c r="K115" s="74"/>
      <c r="L115" s="71"/>
      <c r="M115" s="71"/>
    </row>
    <row r="116" spans="1:13" ht="31.5">
      <c r="A116" s="41" t="s">
        <v>1331</v>
      </c>
      <c r="B116" s="39" t="s">
        <v>1567</v>
      </c>
      <c r="C116" s="63">
        <v>1</v>
      </c>
      <c r="D116" s="63">
        <v>1</v>
      </c>
      <c r="E116" s="222">
        <f t="shared" si="6"/>
        <v>513.64</v>
      </c>
      <c r="F116" s="223">
        <f t="shared" si="7"/>
        <v>513.64</v>
      </c>
      <c r="H116" s="74"/>
      <c r="I116" s="74"/>
      <c r="J116" s="74"/>
      <c r="K116" s="74"/>
      <c r="L116" s="71"/>
      <c r="M116" s="71"/>
    </row>
    <row r="117" spans="1:13">
      <c r="A117" s="41" t="s">
        <v>1332</v>
      </c>
      <c r="B117" s="39" t="s">
        <v>1333</v>
      </c>
      <c r="C117" s="63">
        <v>2.1</v>
      </c>
      <c r="D117" s="63">
        <v>2.1</v>
      </c>
      <c r="E117" s="222">
        <f t="shared" si="6"/>
        <v>1078.6400000000001</v>
      </c>
      <c r="F117" s="223">
        <f t="shared" si="7"/>
        <v>1078.6400000000001</v>
      </c>
      <c r="H117" s="74"/>
      <c r="I117" s="74"/>
      <c r="J117" s="74"/>
      <c r="K117" s="74"/>
      <c r="L117" s="71"/>
      <c r="M117" s="71"/>
    </row>
    <row r="118" spans="1:13">
      <c r="A118" s="41" t="s">
        <v>1334</v>
      </c>
      <c r="B118" s="39" t="s">
        <v>1335</v>
      </c>
      <c r="C118" s="63">
        <v>2.1</v>
      </c>
      <c r="D118" s="63">
        <v>2.1</v>
      </c>
      <c r="E118" s="222">
        <f t="shared" si="6"/>
        <v>1078.6400000000001</v>
      </c>
      <c r="F118" s="223">
        <f t="shared" si="7"/>
        <v>1078.6400000000001</v>
      </c>
      <c r="H118" s="74"/>
      <c r="I118" s="74"/>
      <c r="J118" s="74"/>
      <c r="K118" s="74"/>
      <c r="L118" s="71"/>
      <c r="M118" s="71"/>
    </row>
    <row r="119" spans="1:13">
      <c r="A119" s="41" t="s">
        <v>1336</v>
      </c>
      <c r="B119" s="39" t="s">
        <v>1337</v>
      </c>
      <c r="C119" s="63">
        <v>1</v>
      </c>
      <c r="D119" s="63">
        <v>1</v>
      </c>
      <c r="E119" s="222">
        <f t="shared" si="6"/>
        <v>513.64</v>
      </c>
      <c r="F119" s="223">
        <f t="shared" si="7"/>
        <v>513.64</v>
      </c>
      <c r="H119" s="74"/>
      <c r="I119" s="74"/>
      <c r="J119" s="74"/>
      <c r="K119" s="74"/>
      <c r="L119" s="71"/>
      <c r="M119" s="71"/>
    </row>
    <row r="120" spans="1:13">
      <c r="A120" s="41" t="s">
        <v>1338</v>
      </c>
      <c r="B120" s="39" t="s">
        <v>1339</v>
      </c>
      <c r="C120" s="63">
        <v>4</v>
      </c>
      <c r="D120" s="63">
        <v>4</v>
      </c>
      <c r="E120" s="222">
        <f t="shared" si="6"/>
        <v>2054.56</v>
      </c>
      <c r="F120" s="223">
        <f t="shared" si="7"/>
        <v>2054.56</v>
      </c>
      <c r="H120" s="74"/>
      <c r="I120" s="74"/>
      <c r="J120" s="74"/>
      <c r="K120" s="74"/>
      <c r="L120" s="71"/>
      <c r="M120" s="71"/>
    </row>
    <row r="121" spans="1:13">
      <c r="A121" s="41" t="s">
        <v>1340</v>
      </c>
      <c r="B121" s="39" t="s">
        <v>1341</v>
      </c>
      <c r="C121" s="63">
        <v>1.8</v>
      </c>
      <c r="D121" s="63">
        <v>1.8</v>
      </c>
      <c r="E121" s="222">
        <f t="shared" si="6"/>
        <v>924.55</v>
      </c>
      <c r="F121" s="223">
        <f t="shared" si="7"/>
        <v>924.55</v>
      </c>
      <c r="H121" s="74"/>
      <c r="I121" s="74"/>
      <c r="J121" s="74"/>
      <c r="K121" s="74"/>
      <c r="L121" s="71"/>
      <c r="M121" s="71"/>
    </row>
    <row r="122" spans="1:13" ht="31.5">
      <c r="A122" s="41" t="s">
        <v>1342</v>
      </c>
      <c r="B122" s="39" t="s">
        <v>1343</v>
      </c>
      <c r="C122" s="63">
        <v>1.04</v>
      </c>
      <c r="D122" s="63">
        <v>1.04</v>
      </c>
      <c r="E122" s="222">
        <f t="shared" si="6"/>
        <v>534.19000000000005</v>
      </c>
      <c r="F122" s="223">
        <f t="shared" si="7"/>
        <v>534.19000000000005</v>
      </c>
      <c r="H122" s="74"/>
      <c r="I122" s="74"/>
      <c r="J122" s="74"/>
      <c r="K122" s="74"/>
      <c r="L122" s="71"/>
      <c r="M122" s="71"/>
    </row>
    <row r="123" spans="1:13">
      <c r="A123" s="41" t="s">
        <v>1344</v>
      </c>
      <c r="B123" s="39" t="s">
        <v>1345</v>
      </c>
      <c r="C123" s="63">
        <v>2.6</v>
      </c>
      <c r="D123" s="63">
        <v>2.6</v>
      </c>
      <c r="E123" s="222">
        <f t="shared" si="6"/>
        <v>1335.46</v>
      </c>
      <c r="F123" s="223">
        <f t="shared" si="7"/>
        <v>1335.46</v>
      </c>
      <c r="H123" s="74"/>
      <c r="I123" s="74"/>
      <c r="J123" s="74"/>
      <c r="K123" s="74"/>
      <c r="L123" s="71"/>
      <c r="M123" s="71"/>
    </row>
    <row r="124" spans="1:13">
      <c r="A124" s="41" t="s">
        <v>1346</v>
      </c>
      <c r="B124" s="39" t="s">
        <v>1347</v>
      </c>
      <c r="C124" s="63">
        <v>1.85</v>
      </c>
      <c r="D124" s="63">
        <v>1.85</v>
      </c>
      <c r="E124" s="222">
        <f t="shared" si="6"/>
        <v>950.23</v>
      </c>
      <c r="F124" s="223">
        <f t="shared" si="7"/>
        <v>950.23</v>
      </c>
      <c r="H124" s="74"/>
      <c r="I124" s="74"/>
      <c r="J124" s="74"/>
      <c r="K124" s="74"/>
      <c r="L124" s="71"/>
      <c r="M124" s="71"/>
    </row>
    <row r="125" spans="1:13">
      <c r="A125" s="41" t="s">
        <v>1348</v>
      </c>
      <c r="B125" s="39" t="s">
        <v>1349</v>
      </c>
      <c r="C125" s="63">
        <v>3</v>
      </c>
      <c r="D125" s="63">
        <v>3</v>
      </c>
      <c r="E125" s="222">
        <f t="shared" si="6"/>
        <v>1540.92</v>
      </c>
      <c r="F125" s="223">
        <f t="shared" si="7"/>
        <v>1540.92</v>
      </c>
      <c r="H125" s="74"/>
      <c r="I125" s="74"/>
      <c r="J125" s="74"/>
      <c r="K125" s="74"/>
      <c r="L125" s="71"/>
      <c r="M125" s="71"/>
    </row>
    <row r="126" spans="1:13">
      <c r="A126" s="41" t="s">
        <v>1350</v>
      </c>
      <c r="B126" s="39" t="s">
        <v>1351</v>
      </c>
      <c r="C126" s="63">
        <v>2.25</v>
      </c>
      <c r="D126" s="63">
        <v>2.25</v>
      </c>
      <c r="E126" s="222">
        <f t="shared" si="6"/>
        <v>1155.69</v>
      </c>
      <c r="F126" s="223">
        <f t="shared" si="7"/>
        <v>1155.69</v>
      </c>
      <c r="H126" s="74"/>
      <c r="I126" s="74"/>
      <c r="J126" s="74"/>
      <c r="K126" s="74"/>
      <c r="L126" s="71"/>
      <c r="M126" s="71"/>
    </row>
    <row r="127" spans="1:13">
      <c r="A127" s="41" t="s">
        <v>1352</v>
      </c>
      <c r="B127" s="39" t="s">
        <v>1353</v>
      </c>
      <c r="C127" s="63">
        <v>0.38</v>
      </c>
      <c r="D127" s="63">
        <v>0.38</v>
      </c>
      <c r="E127" s="222">
        <f t="shared" si="6"/>
        <v>195.18</v>
      </c>
      <c r="F127" s="223">
        <f t="shared" si="7"/>
        <v>195.18</v>
      </c>
      <c r="H127" s="74"/>
      <c r="I127" s="74"/>
      <c r="J127" s="74"/>
      <c r="K127" s="74"/>
      <c r="L127" s="71"/>
      <c r="M127" s="71"/>
    </row>
    <row r="128" spans="1:13">
      <c r="A128" s="41" t="s">
        <v>1354</v>
      </c>
      <c r="B128" s="39" t="s">
        <v>1568</v>
      </c>
      <c r="C128" s="63">
        <v>1.5</v>
      </c>
      <c r="D128" s="63">
        <v>1.5</v>
      </c>
      <c r="E128" s="222">
        <f t="shared" si="6"/>
        <v>770.46</v>
      </c>
      <c r="F128" s="223">
        <f t="shared" si="7"/>
        <v>770.46</v>
      </c>
      <c r="H128" s="74"/>
      <c r="I128" s="74"/>
      <c r="J128" s="74"/>
      <c r="K128" s="74"/>
      <c r="L128" s="71"/>
      <c r="M128" s="71"/>
    </row>
    <row r="129" spans="1:13" ht="31.5">
      <c r="A129" s="41" t="s">
        <v>1355</v>
      </c>
      <c r="B129" s="39" t="s">
        <v>1356</v>
      </c>
      <c r="C129" s="63">
        <v>1.5</v>
      </c>
      <c r="D129" s="63">
        <v>1.5</v>
      </c>
      <c r="E129" s="222">
        <f t="shared" si="6"/>
        <v>770.46</v>
      </c>
      <c r="F129" s="223">
        <f t="shared" si="7"/>
        <v>770.46</v>
      </c>
      <c r="H129" s="74"/>
      <c r="I129" s="74"/>
      <c r="J129" s="74"/>
      <c r="K129" s="74"/>
      <c r="L129" s="71"/>
      <c r="M129" s="71"/>
    </row>
    <row r="130" spans="1:13">
      <c r="A130" s="41" t="s">
        <v>1357</v>
      </c>
      <c r="B130" s="39" t="s">
        <v>1569</v>
      </c>
      <c r="C130" s="63">
        <v>0.5</v>
      </c>
      <c r="D130" s="63">
        <v>0.5</v>
      </c>
      <c r="E130" s="222">
        <f t="shared" si="6"/>
        <v>256.82</v>
      </c>
      <c r="F130" s="223">
        <f t="shared" si="7"/>
        <v>256.82</v>
      </c>
      <c r="H130" s="74"/>
      <c r="I130" s="74"/>
      <c r="J130" s="74"/>
      <c r="K130" s="74"/>
      <c r="L130" s="71"/>
      <c r="M130" s="71"/>
    </row>
    <row r="131" spans="1:13">
      <c r="A131" s="41" t="s">
        <v>1358</v>
      </c>
      <c r="B131" s="39" t="s">
        <v>1359</v>
      </c>
      <c r="C131" s="63">
        <v>1.01</v>
      </c>
      <c r="D131" s="63">
        <v>1.01</v>
      </c>
      <c r="E131" s="222">
        <f t="shared" si="6"/>
        <v>518.78</v>
      </c>
      <c r="F131" s="223">
        <f t="shared" si="7"/>
        <v>518.78</v>
      </c>
      <c r="H131" s="74"/>
      <c r="I131" s="74"/>
      <c r="J131" s="74"/>
      <c r="K131" s="74"/>
      <c r="L131" s="71"/>
      <c r="M131" s="71"/>
    </row>
    <row r="132" spans="1:13">
      <c r="A132" s="41" t="s">
        <v>1360</v>
      </c>
      <c r="B132" s="39" t="s">
        <v>1361</v>
      </c>
      <c r="C132" s="63">
        <v>1.5</v>
      </c>
      <c r="D132" s="63">
        <v>1.5</v>
      </c>
      <c r="E132" s="222">
        <f t="shared" si="6"/>
        <v>770.46</v>
      </c>
      <c r="F132" s="223">
        <f t="shared" si="7"/>
        <v>770.46</v>
      </c>
      <c r="H132" s="74"/>
      <c r="I132" s="74"/>
      <c r="J132" s="74"/>
      <c r="K132" s="74"/>
      <c r="L132" s="71"/>
      <c r="M132" s="71"/>
    </row>
    <row r="133" spans="1:13">
      <c r="A133" s="41" t="s">
        <v>1362</v>
      </c>
      <c r="B133" s="39" t="s">
        <v>1363</v>
      </c>
      <c r="C133" s="63">
        <v>2</v>
      </c>
      <c r="D133" s="63">
        <v>2</v>
      </c>
      <c r="E133" s="222">
        <f t="shared" si="6"/>
        <v>1027.28</v>
      </c>
      <c r="F133" s="223">
        <f t="shared" si="7"/>
        <v>1027.28</v>
      </c>
      <c r="H133" s="74"/>
      <c r="I133" s="74"/>
      <c r="J133" s="74"/>
      <c r="K133" s="74"/>
      <c r="L133" s="71"/>
      <c r="M133" s="71"/>
    </row>
    <row r="134" spans="1:13">
      <c r="A134" s="41" t="s">
        <v>1364</v>
      </c>
      <c r="B134" s="39" t="s">
        <v>1365</v>
      </c>
      <c r="C134" s="63">
        <v>1.67</v>
      </c>
      <c r="D134" s="63">
        <v>1.67</v>
      </c>
      <c r="E134" s="222">
        <f t="shared" ref="E134:E142" si="8">ROUND(C134*$G$1,2)</f>
        <v>857.78</v>
      </c>
      <c r="F134" s="223">
        <f t="shared" ref="F134:F142" si="9">ROUND(D134*$G$1,2)</f>
        <v>857.78</v>
      </c>
      <c r="H134" s="74"/>
      <c r="I134" s="74"/>
      <c r="J134" s="74"/>
      <c r="K134" s="74"/>
      <c r="L134" s="71"/>
      <c r="M134" s="71"/>
    </row>
    <row r="135" spans="1:13" ht="31.5">
      <c r="A135" s="41" t="s">
        <v>1366</v>
      </c>
      <c r="B135" s="39" t="s">
        <v>1367</v>
      </c>
      <c r="C135" s="63">
        <v>1</v>
      </c>
      <c r="D135" s="63">
        <v>1</v>
      </c>
      <c r="E135" s="222">
        <f t="shared" si="8"/>
        <v>513.64</v>
      </c>
      <c r="F135" s="223">
        <f t="shared" si="9"/>
        <v>513.64</v>
      </c>
      <c r="H135" s="74"/>
      <c r="I135" s="74"/>
      <c r="J135" s="74"/>
      <c r="K135" s="74"/>
      <c r="L135" s="71"/>
      <c r="M135" s="71"/>
    </row>
    <row r="136" spans="1:13" ht="31.5">
      <c r="A136" s="41" t="s">
        <v>1368</v>
      </c>
      <c r="B136" s="39" t="s">
        <v>1369</v>
      </c>
      <c r="C136" s="63">
        <v>1</v>
      </c>
      <c r="D136" s="63">
        <v>1</v>
      </c>
      <c r="E136" s="222">
        <f t="shared" si="8"/>
        <v>513.64</v>
      </c>
      <c r="F136" s="223">
        <f t="shared" si="9"/>
        <v>513.64</v>
      </c>
      <c r="H136" s="74"/>
      <c r="I136" s="74"/>
      <c r="J136" s="74"/>
      <c r="K136" s="74"/>
      <c r="L136" s="71"/>
      <c r="M136" s="71"/>
    </row>
    <row r="137" spans="1:13" ht="31.5">
      <c r="A137" s="41" t="s">
        <v>1370</v>
      </c>
      <c r="B137" s="39" t="s">
        <v>1371</v>
      </c>
      <c r="C137" s="63">
        <v>1.25</v>
      </c>
      <c r="D137" s="63">
        <v>1.25</v>
      </c>
      <c r="E137" s="222">
        <f t="shared" si="8"/>
        <v>642.04999999999995</v>
      </c>
      <c r="F137" s="223">
        <f t="shared" si="9"/>
        <v>642.04999999999995</v>
      </c>
      <c r="H137" s="74"/>
      <c r="I137" s="74"/>
      <c r="J137" s="74"/>
      <c r="K137" s="74"/>
      <c r="L137" s="71"/>
      <c r="M137" s="71"/>
    </row>
    <row r="138" spans="1:13" ht="31.5">
      <c r="A138" s="41" t="s">
        <v>1372</v>
      </c>
      <c r="B138" s="39" t="s">
        <v>1373</v>
      </c>
      <c r="C138" s="63">
        <v>1.25</v>
      </c>
      <c r="D138" s="63">
        <v>1.25</v>
      </c>
      <c r="E138" s="222">
        <f t="shared" si="8"/>
        <v>642.04999999999995</v>
      </c>
      <c r="F138" s="223">
        <f t="shared" si="9"/>
        <v>642.04999999999995</v>
      </c>
      <c r="H138" s="74"/>
      <c r="I138" s="74"/>
      <c r="J138" s="74"/>
      <c r="K138" s="74"/>
      <c r="L138" s="71"/>
      <c r="M138" s="71"/>
    </row>
    <row r="139" spans="1:13">
      <c r="A139" s="41" t="s">
        <v>1374</v>
      </c>
      <c r="B139" s="39" t="s">
        <v>1375</v>
      </c>
      <c r="C139" s="63">
        <v>1.5</v>
      </c>
      <c r="D139" s="63">
        <v>1.5</v>
      </c>
      <c r="E139" s="222">
        <f t="shared" si="8"/>
        <v>770.46</v>
      </c>
      <c r="F139" s="223">
        <f t="shared" si="9"/>
        <v>770.46</v>
      </c>
      <c r="H139" s="74"/>
      <c r="I139" s="74"/>
      <c r="J139" s="74"/>
      <c r="K139" s="74"/>
      <c r="L139" s="71"/>
      <c r="M139" s="71"/>
    </row>
    <row r="140" spans="1:13">
      <c r="A140" s="41" t="s">
        <v>1376</v>
      </c>
      <c r="B140" s="39" t="s">
        <v>1570</v>
      </c>
      <c r="C140" s="63">
        <v>0.68</v>
      </c>
      <c r="D140" s="63">
        <v>0.68</v>
      </c>
      <c r="E140" s="222">
        <f t="shared" si="8"/>
        <v>349.28</v>
      </c>
      <c r="F140" s="223">
        <f t="shared" si="9"/>
        <v>349.28</v>
      </c>
      <c r="H140" s="74"/>
      <c r="I140" s="74"/>
      <c r="J140" s="74"/>
      <c r="K140" s="74"/>
      <c r="L140" s="71"/>
      <c r="M140" s="71"/>
    </row>
    <row r="141" spans="1:13">
      <c r="A141" s="41" t="s">
        <v>1377</v>
      </c>
      <c r="B141" s="39" t="s">
        <v>1378</v>
      </c>
      <c r="C141" s="63">
        <v>1.25</v>
      </c>
      <c r="D141" s="63">
        <v>1.25</v>
      </c>
      <c r="E141" s="222">
        <f t="shared" si="8"/>
        <v>642.04999999999995</v>
      </c>
      <c r="F141" s="223">
        <f t="shared" si="9"/>
        <v>642.04999999999995</v>
      </c>
      <c r="H141" s="74"/>
      <c r="I141" s="74"/>
      <c r="J141" s="74"/>
      <c r="K141" s="74"/>
      <c r="L141" s="71"/>
      <c r="M141" s="71"/>
    </row>
    <row r="142" spans="1:13" ht="21.75" customHeight="1">
      <c r="A142" s="41" t="s">
        <v>1379</v>
      </c>
      <c r="B142" s="39" t="s">
        <v>1380</v>
      </c>
      <c r="C142" s="63">
        <v>1</v>
      </c>
      <c r="D142" s="63">
        <v>1</v>
      </c>
      <c r="E142" s="222">
        <f t="shared" si="8"/>
        <v>513.64</v>
      </c>
      <c r="F142" s="223">
        <f t="shared" si="9"/>
        <v>513.64</v>
      </c>
      <c r="H142" s="74"/>
      <c r="I142" s="74"/>
      <c r="J142" s="74"/>
      <c r="K142" s="74"/>
      <c r="L142" s="71"/>
      <c r="M142" s="71"/>
    </row>
    <row r="143" spans="1:13">
      <c r="A143" s="378" t="s">
        <v>1381</v>
      </c>
      <c r="B143" s="379"/>
      <c r="C143" s="379"/>
      <c r="D143" s="379"/>
      <c r="E143" s="379"/>
      <c r="F143" s="379"/>
      <c r="H143" s="74"/>
      <c r="I143" s="74"/>
      <c r="J143" s="74"/>
      <c r="K143" s="74"/>
      <c r="L143" s="71"/>
      <c r="M143" s="71"/>
    </row>
    <row r="144" spans="1:13">
      <c r="A144" s="41" t="s">
        <v>1382</v>
      </c>
      <c r="B144" s="39" t="s">
        <v>1383</v>
      </c>
      <c r="C144" s="63"/>
      <c r="D144" s="63">
        <v>4.21</v>
      </c>
      <c r="E144" s="222">
        <f t="shared" ref="E144:E162" si="10">ROUND(C144*$G$1,2)</f>
        <v>0</v>
      </c>
      <c r="F144" s="223">
        <f t="shared" ref="F144:F162" si="11">ROUND(D144*$G$1,2)</f>
        <v>2162.42</v>
      </c>
      <c r="H144" s="74"/>
      <c r="I144" s="74"/>
      <c r="J144" s="74"/>
      <c r="K144" s="74"/>
      <c r="L144" s="71"/>
      <c r="M144" s="71"/>
    </row>
    <row r="145" spans="1:13">
      <c r="A145" s="41" t="s">
        <v>1384</v>
      </c>
      <c r="B145" s="39" t="s">
        <v>1385</v>
      </c>
      <c r="C145" s="63"/>
      <c r="D145" s="63">
        <v>1.38</v>
      </c>
      <c r="E145" s="222">
        <f t="shared" si="10"/>
        <v>0</v>
      </c>
      <c r="F145" s="223">
        <f t="shared" si="11"/>
        <v>708.82</v>
      </c>
      <c r="H145" s="74"/>
      <c r="I145" s="74"/>
      <c r="J145" s="74"/>
      <c r="K145" s="74"/>
      <c r="L145" s="71"/>
      <c r="M145" s="71"/>
    </row>
    <row r="146" spans="1:13" ht="17.25" customHeight="1">
      <c r="A146" s="41" t="s">
        <v>1386</v>
      </c>
      <c r="B146" s="39" t="s">
        <v>1387</v>
      </c>
      <c r="C146" s="63"/>
      <c r="D146" s="63">
        <v>1.69</v>
      </c>
      <c r="E146" s="222">
        <f t="shared" si="10"/>
        <v>0</v>
      </c>
      <c r="F146" s="223">
        <f t="shared" si="11"/>
        <v>868.05</v>
      </c>
      <c r="H146" s="74"/>
      <c r="I146" s="74"/>
      <c r="J146" s="74"/>
      <c r="K146" s="74"/>
      <c r="L146" s="71"/>
      <c r="M146" s="71"/>
    </row>
    <row r="147" spans="1:13">
      <c r="A147" s="41" t="s">
        <v>1388</v>
      </c>
      <c r="B147" s="39" t="s">
        <v>1389</v>
      </c>
      <c r="C147" s="63"/>
      <c r="D147" s="63">
        <v>1.1000000000000001</v>
      </c>
      <c r="E147" s="222">
        <f t="shared" si="10"/>
        <v>0</v>
      </c>
      <c r="F147" s="223">
        <f t="shared" si="11"/>
        <v>565</v>
      </c>
      <c r="H147" s="74"/>
      <c r="I147" s="74"/>
      <c r="J147" s="74"/>
      <c r="K147" s="74"/>
      <c r="L147" s="71"/>
      <c r="M147" s="71"/>
    </row>
    <row r="148" spans="1:13">
      <c r="A148" s="41" t="s">
        <v>1390</v>
      </c>
      <c r="B148" s="39" t="s">
        <v>1391</v>
      </c>
      <c r="C148" s="63"/>
      <c r="D148" s="63">
        <v>2.5</v>
      </c>
      <c r="E148" s="222">
        <f t="shared" si="10"/>
        <v>0</v>
      </c>
      <c r="F148" s="223">
        <f t="shared" si="11"/>
        <v>1284.0999999999999</v>
      </c>
      <c r="H148" s="74"/>
      <c r="I148" s="74"/>
      <c r="J148" s="74"/>
      <c r="K148" s="74"/>
      <c r="L148" s="71"/>
      <c r="M148" s="71"/>
    </row>
    <row r="149" spans="1:13">
      <c r="A149" s="41" t="s">
        <v>1392</v>
      </c>
      <c r="B149" s="39" t="s">
        <v>1393</v>
      </c>
      <c r="C149" s="63"/>
      <c r="D149" s="63">
        <v>1.4</v>
      </c>
      <c r="E149" s="222">
        <f t="shared" si="10"/>
        <v>0</v>
      </c>
      <c r="F149" s="223">
        <f t="shared" si="11"/>
        <v>719.1</v>
      </c>
      <c r="H149" s="74"/>
      <c r="I149" s="74"/>
      <c r="J149" s="74"/>
      <c r="K149" s="74"/>
      <c r="L149" s="71"/>
      <c r="M149" s="71"/>
    </row>
    <row r="150" spans="1:13">
      <c r="A150" s="41" t="s">
        <v>1394</v>
      </c>
      <c r="B150" s="39" t="s">
        <v>1395</v>
      </c>
      <c r="C150" s="63"/>
      <c r="D150" s="63">
        <v>2</v>
      </c>
      <c r="E150" s="222">
        <f t="shared" si="10"/>
        <v>0</v>
      </c>
      <c r="F150" s="223">
        <f t="shared" si="11"/>
        <v>1027.28</v>
      </c>
      <c r="H150" s="74"/>
      <c r="I150" s="74"/>
      <c r="J150" s="74"/>
      <c r="K150" s="74"/>
      <c r="L150" s="71"/>
      <c r="M150" s="71"/>
    </row>
    <row r="151" spans="1:13">
      <c r="A151" s="41" t="s">
        <v>1396</v>
      </c>
      <c r="B151" s="39" t="s">
        <v>1397</v>
      </c>
      <c r="C151" s="63"/>
      <c r="D151" s="63">
        <v>1.75</v>
      </c>
      <c r="E151" s="222">
        <f t="shared" si="10"/>
        <v>0</v>
      </c>
      <c r="F151" s="223">
        <f t="shared" si="11"/>
        <v>898.87</v>
      </c>
      <c r="H151" s="74"/>
      <c r="I151" s="74"/>
      <c r="J151" s="74"/>
      <c r="K151" s="74"/>
      <c r="L151" s="71"/>
      <c r="M151" s="71"/>
    </row>
    <row r="152" spans="1:13">
      <c r="A152" s="41" t="s">
        <v>1398</v>
      </c>
      <c r="B152" s="39" t="s">
        <v>1399</v>
      </c>
      <c r="C152" s="63"/>
      <c r="D152" s="63">
        <v>1.8</v>
      </c>
      <c r="E152" s="222">
        <f t="shared" si="10"/>
        <v>0</v>
      </c>
      <c r="F152" s="223">
        <f t="shared" si="11"/>
        <v>924.55</v>
      </c>
      <c r="H152" s="74"/>
      <c r="I152" s="74"/>
      <c r="J152" s="74"/>
      <c r="K152" s="74"/>
      <c r="L152" s="71"/>
      <c r="M152" s="71"/>
    </row>
    <row r="153" spans="1:13">
      <c r="A153" s="41" t="s">
        <v>1400</v>
      </c>
      <c r="B153" s="39" t="s">
        <v>1571</v>
      </c>
      <c r="C153" s="63"/>
      <c r="D153" s="63">
        <v>1.55</v>
      </c>
      <c r="E153" s="222">
        <f t="shared" si="10"/>
        <v>0</v>
      </c>
      <c r="F153" s="223">
        <f t="shared" si="11"/>
        <v>796.14</v>
      </c>
      <c r="H153" s="74"/>
      <c r="I153" s="74"/>
      <c r="J153" s="74"/>
      <c r="K153" s="74"/>
      <c r="L153" s="71"/>
      <c r="M153" s="71"/>
    </row>
    <row r="154" spans="1:13">
      <c r="A154" s="41" t="s">
        <v>1401</v>
      </c>
      <c r="B154" s="39" t="s">
        <v>1402</v>
      </c>
      <c r="C154" s="63"/>
      <c r="D154" s="63">
        <v>1.75</v>
      </c>
      <c r="E154" s="222">
        <f t="shared" si="10"/>
        <v>0</v>
      </c>
      <c r="F154" s="223">
        <f t="shared" si="11"/>
        <v>898.87</v>
      </c>
      <c r="H154" s="74"/>
      <c r="I154" s="74"/>
      <c r="J154" s="74"/>
      <c r="K154" s="74"/>
      <c r="L154" s="71"/>
      <c r="M154" s="71"/>
    </row>
    <row r="155" spans="1:13" ht="21" customHeight="1">
      <c r="A155" s="41" t="s">
        <v>1403</v>
      </c>
      <c r="B155" s="39" t="s">
        <v>1404</v>
      </c>
      <c r="C155" s="63"/>
      <c r="D155" s="63">
        <v>3.85</v>
      </c>
      <c r="E155" s="222">
        <f t="shared" si="10"/>
        <v>0</v>
      </c>
      <c r="F155" s="223">
        <f t="shared" si="11"/>
        <v>1977.51</v>
      </c>
      <c r="H155" s="74"/>
      <c r="I155" s="74"/>
      <c r="J155" s="74"/>
      <c r="K155" s="74"/>
      <c r="L155" s="71"/>
      <c r="M155" s="71"/>
    </row>
    <row r="156" spans="1:13">
      <c r="A156" s="41" t="s">
        <v>1405</v>
      </c>
      <c r="B156" s="39" t="s">
        <v>1406</v>
      </c>
      <c r="C156" s="63"/>
      <c r="D156" s="63">
        <v>2.7</v>
      </c>
      <c r="E156" s="222">
        <f t="shared" si="10"/>
        <v>0</v>
      </c>
      <c r="F156" s="223">
        <f t="shared" si="11"/>
        <v>1386.83</v>
      </c>
      <c r="H156" s="74"/>
      <c r="I156" s="74"/>
      <c r="J156" s="74"/>
      <c r="K156" s="74"/>
      <c r="L156" s="71"/>
      <c r="M156" s="71"/>
    </row>
    <row r="157" spans="1:13">
      <c r="A157" s="41" t="s">
        <v>1407</v>
      </c>
      <c r="B157" s="39" t="s">
        <v>1408</v>
      </c>
      <c r="C157" s="63"/>
      <c r="D157" s="63">
        <v>4</v>
      </c>
      <c r="E157" s="222">
        <f t="shared" si="10"/>
        <v>0</v>
      </c>
      <c r="F157" s="223">
        <f t="shared" si="11"/>
        <v>2054.56</v>
      </c>
      <c r="H157" s="74"/>
      <c r="I157" s="74"/>
      <c r="J157" s="74"/>
      <c r="K157" s="74"/>
      <c r="L157" s="71"/>
      <c r="M157" s="71"/>
    </row>
    <row r="158" spans="1:13">
      <c r="A158" s="41" t="s">
        <v>1409</v>
      </c>
      <c r="B158" s="39" t="s">
        <v>1410</v>
      </c>
      <c r="C158" s="63"/>
      <c r="D158" s="63">
        <v>4</v>
      </c>
      <c r="E158" s="222">
        <f t="shared" si="10"/>
        <v>0</v>
      </c>
      <c r="F158" s="223">
        <f t="shared" si="11"/>
        <v>2054.56</v>
      </c>
      <c r="H158" s="74"/>
      <c r="I158" s="74"/>
      <c r="J158" s="74"/>
      <c r="K158" s="74"/>
      <c r="L158" s="71"/>
      <c r="M158" s="71"/>
    </row>
    <row r="159" spans="1:13">
      <c r="A159" s="41" t="s">
        <v>1411</v>
      </c>
      <c r="B159" s="39" t="s">
        <v>1412</v>
      </c>
      <c r="C159" s="63"/>
      <c r="D159" s="63">
        <v>2.7</v>
      </c>
      <c r="E159" s="222">
        <f t="shared" si="10"/>
        <v>0</v>
      </c>
      <c r="F159" s="223">
        <f t="shared" si="11"/>
        <v>1386.83</v>
      </c>
      <c r="H159" s="74"/>
      <c r="I159" s="74"/>
      <c r="J159" s="74"/>
      <c r="K159" s="74"/>
      <c r="L159" s="71"/>
      <c r="M159" s="71"/>
    </row>
    <row r="160" spans="1:13" ht="20.25" customHeight="1">
      <c r="A160" s="41" t="s">
        <v>1413</v>
      </c>
      <c r="B160" s="39" t="s">
        <v>1414</v>
      </c>
      <c r="C160" s="63"/>
      <c r="D160" s="63">
        <v>2.5</v>
      </c>
      <c r="E160" s="222">
        <f t="shared" si="10"/>
        <v>0</v>
      </c>
      <c r="F160" s="223">
        <f t="shared" si="11"/>
        <v>1284.0999999999999</v>
      </c>
      <c r="H160" s="74"/>
      <c r="I160" s="74"/>
      <c r="J160" s="74"/>
      <c r="K160" s="74"/>
      <c r="L160" s="71"/>
      <c r="M160" s="71"/>
    </row>
    <row r="161" spans="1:13">
      <c r="A161" s="41" t="s">
        <v>1415</v>
      </c>
      <c r="B161" s="39" t="s">
        <v>1416</v>
      </c>
      <c r="C161" s="63"/>
      <c r="D161" s="63">
        <v>18</v>
      </c>
      <c r="E161" s="222">
        <f t="shared" si="10"/>
        <v>0</v>
      </c>
      <c r="F161" s="223">
        <f t="shared" si="11"/>
        <v>9245.52</v>
      </c>
      <c r="H161" s="74"/>
      <c r="I161" s="74"/>
      <c r="J161" s="74"/>
      <c r="K161" s="74"/>
      <c r="L161" s="71"/>
      <c r="M161" s="71"/>
    </row>
    <row r="162" spans="1:13">
      <c r="A162" s="41" t="s">
        <v>1417</v>
      </c>
      <c r="B162" s="66" t="s">
        <v>1418</v>
      </c>
      <c r="C162" s="59"/>
      <c r="D162" s="59">
        <v>1</v>
      </c>
      <c r="E162" s="224">
        <f t="shared" si="10"/>
        <v>0</v>
      </c>
      <c r="F162" s="223">
        <f t="shared" si="11"/>
        <v>513.64</v>
      </c>
      <c r="H162" s="74"/>
      <c r="I162" s="74"/>
      <c r="J162" s="74"/>
      <c r="K162" s="74"/>
      <c r="L162" s="71"/>
      <c r="M162" s="71"/>
    </row>
    <row r="163" spans="1:13">
      <c r="A163" s="385" t="s">
        <v>1419</v>
      </c>
      <c r="B163" s="386"/>
      <c r="C163" s="386"/>
      <c r="D163" s="386"/>
      <c r="E163" s="386"/>
      <c r="F163" s="386"/>
      <c r="H163" s="74"/>
      <c r="I163" s="74"/>
      <c r="J163" s="74"/>
      <c r="K163" s="74"/>
      <c r="L163" s="71"/>
      <c r="M163" s="71"/>
    </row>
    <row r="164" spans="1:13" ht="31.5">
      <c r="A164" s="41" t="s">
        <v>1420</v>
      </c>
      <c r="B164" s="39" t="s">
        <v>1421</v>
      </c>
      <c r="C164" s="63"/>
      <c r="D164" s="63">
        <v>1.57</v>
      </c>
      <c r="E164" s="222">
        <f t="shared" ref="E164:F175" si="12">ROUND(C164*$G$1,2)</f>
        <v>0</v>
      </c>
      <c r="F164" s="223">
        <f t="shared" si="12"/>
        <v>806.41</v>
      </c>
      <c r="H164" s="74"/>
      <c r="I164" s="74"/>
      <c r="J164" s="74"/>
      <c r="K164" s="74"/>
      <c r="L164" s="71"/>
      <c r="M164" s="71"/>
    </row>
    <row r="165" spans="1:13" ht="31.5">
      <c r="A165" s="41" t="s">
        <v>1422</v>
      </c>
      <c r="B165" s="39" t="s">
        <v>1423</v>
      </c>
      <c r="C165" s="63">
        <v>1.3</v>
      </c>
      <c r="D165" s="63">
        <v>1.57</v>
      </c>
      <c r="E165" s="222">
        <f t="shared" si="12"/>
        <v>667.73</v>
      </c>
      <c r="F165" s="223">
        <f t="shared" si="12"/>
        <v>806.41</v>
      </c>
      <c r="H165" s="74"/>
      <c r="I165" s="74"/>
      <c r="J165" s="74"/>
      <c r="K165" s="74"/>
      <c r="L165" s="71"/>
      <c r="M165" s="71"/>
    </row>
    <row r="166" spans="1:13" ht="31.5">
      <c r="A166" s="41" t="s">
        <v>1424</v>
      </c>
      <c r="B166" s="39" t="s">
        <v>1425</v>
      </c>
      <c r="C166" s="63">
        <v>1.3</v>
      </c>
      <c r="D166" s="63"/>
      <c r="E166" s="222">
        <f t="shared" si="12"/>
        <v>667.73</v>
      </c>
      <c r="F166" s="223">
        <f t="shared" si="12"/>
        <v>0</v>
      </c>
      <c r="H166" s="74"/>
      <c r="I166" s="74"/>
      <c r="J166" s="74"/>
      <c r="K166" s="74"/>
      <c r="L166" s="71"/>
      <c r="M166" s="71"/>
    </row>
    <row r="167" spans="1:13" ht="18" customHeight="1">
      <c r="A167" s="41" t="s">
        <v>1426</v>
      </c>
      <c r="B167" s="39" t="s">
        <v>1427</v>
      </c>
      <c r="C167" s="63">
        <v>1.3</v>
      </c>
      <c r="D167" s="63">
        <v>1.3</v>
      </c>
      <c r="E167" s="222">
        <f t="shared" si="12"/>
        <v>667.73</v>
      </c>
      <c r="F167" s="223">
        <f t="shared" si="12"/>
        <v>667.73</v>
      </c>
      <c r="H167" s="74"/>
      <c r="I167" s="74"/>
      <c r="J167" s="74"/>
      <c r="K167" s="74"/>
      <c r="L167" s="71"/>
      <c r="M167" s="71"/>
    </row>
    <row r="168" spans="1:13">
      <c r="A168" s="41" t="s">
        <v>1428</v>
      </c>
      <c r="B168" s="39" t="s">
        <v>1429</v>
      </c>
      <c r="C168" s="63">
        <v>0.3</v>
      </c>
      <c r="D168" s="63">
        <v>0.3</v>
      </c>
      <c r="E168" s="222">
        <f t="shared" si="12"/>
        <v>154.09</v>
      </c>
      <c r="F168" s="223">
        <f t="shared" si="12"/>
        <v>154.09</v>
      </c>
      <c r="H168" s="74"/>
      <c r="I168" s="74"/>
      <c r="J168" s="74"/>
      <c r="K168" s="74"/>
      <c r="L168" s="71"/>
      <c r="M168" s="71"/>
    </row>
    <row r="169" spans="1:13" ht="31.5">
      <c r="A169" s="41" t="s">
        <v>1430</v>
      </c>
      <c r="B169" s="39" t="s">
        <v>1572</v>
      </c>
      <c r="C169" s="63">
        <v>0.7</v>
      </c>
      <c r="D169" s="63">
        <v>0.7</v>
      </c>
      <c r="E169" s="222">
        <f t="shared" si="12"/>
        <v>359.55</v>
      </c>
      <c r="F169" s="223">
        <f t="shared" si="12"/>
        <v>359.55</v>
      </c>
      <c r="H169" s="74"/>
      <c r="I169" s="74"/>
      <c r="J169" s="74"/>
      <c r="K169" s="74"/>
      <c r="L169" s="71"/>
      <c r="M169" s="71"/>
    </row>
    <row r="170" spans="1:13">
      <c r="A170" s="41" t="s">
        <v>1431</v>
      </c>
      <c r="B170" s="39" t="s">
        <v>1432</v>
      </c>
      <c r="C170" s="63">
        <v>0.87</v>
      </c>
      <c r="D170" s="63">
        <v>0.87</v>
      </c>
      <c r="E170" s="222">
        <f t="shared" si="12"/>
        <v>446.87</v>
      </c>
      <c r="F170" s="223">
        <f t="shared" si="12"/>
        <v>446.87</v>
      </c>
      <c r="H170" s="74"/>
      <c r="I170" s="74"/>
      <c r="J170" s="74"/>
      <c r="K170" s="74"/>
      <c r="L170" s="71"/>
      <c r="M170" s="71"/>
    </row>
    <row r="171" spans="1:13">
      <c r="A171" s="41" t="s">
        <v>1433</v>
      </c>
      <c r="B171" s="66" t="s">
        <v>1434</v>
      </c>
      <c r="C171" s="59">
        <v>1</v>
      </c>
      <c r="D171" s="59">
        <v>1</v>
      </c>
      <c r="E171" s="224">
        <f t="shared" si="12"/>
        <v>513.64</v>
      </c>
      <c r="F171" s="223">
        <f t="shared" si="12"/>
        <v>513.64</v>
      </c>
      <c r="H171" s="74"/>
      <c r="I171" s="74"/>
      <c r="J171" s="74"/>
      <c r="K171" s="74"/>
      <c r="L171" s="71"/>
      <c r="M171" s="71"/>
    </row>
    <row r="172" spans="1:13" s="74" customFormat="1" ht="37.5" customHeight="1">
      <c r="A172" s="383" t="s">
        <v>2286</v>
      </c>
      <c r="B172" s="384"/>
      <c r="C172" s="384"/>
      <c r="D172" s="384"/>
      <c r="E172" s="384"/>
      <c r="F172" s="384"/>
      <c r="L172" s="71"/>
      <c r="M172" s="71"/>
    </row>
    <row r="173" spans="1:13" s="74" customFormat="1" ht="31.5">
      <c r="A173" s="41" t="s">
        <v>2280</v>
      </c>
      <c r="B173" s="66" t="s">
        <v>2281</v>
      </c>
      <c r="C173" s="59"/>
      <c r="D173" s="59">
        <v>2.65</v>
      </c>
      <c r="E173" s="224">
        <f t="shared" si="12"/>
        <v>0</v>
      </c>
      <c r="F173" s="224">
        <f t="shared" ref="F173:F175" si="13">ROUND(D173*$G$1,2)</f>
        <v>1361.15</v>
      </c>
      <c r="L173" s="71"/>
      <c r="M173" s="71"/>
    </row>
    <row r="174" spans="1:13" s="74" customFormat="1" ht="31.5">
      <c r="A174" s="41" t="s">
        <v>2282</v>
      </c>
      <c r="B174" s="66" t="s">
        <v>2283</v>
      </c>
      <c r="C174" s="59"/>
      <c r="D174" s="59">
        <v>2.4</v>
      </c>
      <c r="E174" s="224">
        <f t="shared" si="12"/>
        <v>0</v>
      </c>
      <c r="F174" s="224">
        <f t="shared" si="13"/>
        <v>1232.74</v>
      </c>
      <c r="L174" s="71"/>
      <c r="M174" s="71"/>
    </row>
    <row r="175" spans="1:13" s="74" customFormat="1" ht="31.5">
      <c r="A175" s="41" t="s">
        <v>2284</v>
      </c>
      <c r="B175" s="66" t="s">
        <v>2285</v>
      </c>
      <c r="C175" s="59"/>
      <c r="D175" s="59">
        <v>16</v>
      </c>
      <c r="E175" s="224">
        <f t="shared" si="12"/>
        <v>0</v>
      </c>
      <c r="F175" s="224">
        <f t="shared" si="13"/>
        <v>8218.24</v>
      </c>
      <c r="L175" s="71"/>
      <c r="M175" s="71"/>
    </row>
    <row r="177" spans="2:2">
      <c r="B177" s="65" t="s">
        <v>1439</v>
      </c>
    </row>
    <row r="178" spans="2:2">
      <c r="B178" s="65" t="s">
        <v>1440</v>
      </c>
    </row>
    <row r="179" spans="2:2">
      <c r="B179" s="65" t="s">
        <v>1441</v>
      </c>
    </row>
    <row r="180" spans="2:2">
      <c r="B180" s="65" t="s">
        <v>1442</v>
      </c>
    </row>
    <row r="181" spans="2:2">
      <c r="B181" s="65" t="s">
        <v>1443</v>
      </c>
    </row>
    <row r="182" spans="2:2">
      <c r="B182" s="65" t="s">
        <v>1444</v>
      </c>
    </row>
    <row r="183" spans="2:2">
      <c r="B183" s="65" t="s">
        <v>1445</v>
      </c>
    </row>
    <row r="184" spans="2:2">
      <c r="B184" s="65" t="s">
        <v>1446</v>
      </c>
    </row>
    <row r="185" spans="2:2">
      <c r="B185" s="65" t="s">
        <v>1447</v>
      </c>
    </row>
    <row r="186" spans="2:2">
      <c r="B186" s="65" t="s">
        <v>1448</v>
      </c>
    </row>
    <row r="187" spans="2:2">
      <c r="B187" s="65" t="s">
        <v>1449</v>
      </c>
    </row>
  </sheetData>
  <mergeCells count="8">
    <mergeCell ref="A1:F1"/>
    <mergeCell ref="A143:F143"/>
    <mergeCell ref="E2:F3"/>
    <mergeCell ref="A172:F172"/>
    <mergeCell ref="A163:F163"/>
    <mergeCell ref="C2:D3"/>
    <mergeCell ref="B2:B4"/>
    <mergeCell ref="A2:A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410"/>
  <sheetViews>
    <sheetView view="pageBreakPreview" topLeftCell="A404" zoomScaleNormal="100" zoomScaleSheetLayoutView="100" workbookViewId="0">
      <selection activeCell="B239" sqref="B239:B240"/>
    </sheetView>
  </sheetViews>
  <sheetFormatPr defaultColWidth="9.140625" defaultRowHeight="15.75"/>
  <cols>
    <col min="1" max="1" width="73.85546875" style="153" customWidth="1"/>
    <col min="2" max="2" width="24.5703125" style="115" customWidth="1"/>
    <col min="3" max="3" width="9.140625" style="115"/>
    <col min="4" max="4" width="11.28515625" style="115" customWidth="1"/>
    <col min="5" max="16384" width="9.140625" style="115"/>
  </cols>
  <sheetData>
    <row r="1" spans="1:4" ht="96" customHeight="1">
      <c r="A1" s="396" t="s">
        <v>1525</v>
      </c>
      <c r="B1" s="396"/>
      <c r="D1" s="154"/>
    </row>
    <row r="3" spans="1:4" ht="31.5" customHeight="1">
      <c r="A3" s="240" t="s">
        <v>22</v>
      </c>
      <c r="B3" s="155" t="s">
        <v>23</v>
      </c>
    </row>
    <row r="4" spans="1:4" s="109" customFormat="1" ht="15.75" customHeight="1">
      <c r="A4" s="156">
        <v>1</v>
      </c>
      <c r="B4" s="157">
        <v>2</v>
      </c>
    </row>
    <row r="5" spans="1:4" ht="27" customHeight="1">
      <c r="A5" s="397" t="s">
        <v>1493</v>
      </c>
      <c r="B5" s="398"/>
    </row>
    <row r="6" spans="1:4" ht="27" customHeight="1">
      <c r="A6" s="158" t="s">
        <v>1454</v>
      </c>
      <c r="B6" s="159"/>
    </row>
    <row r="7" spans="1:4" ht="20.25" customHeight="1">
      <c r="A7" s="160" t="s">
        <v>1465</v>
      </c>
      <c r="B7" s="274">
        <v>908</v>
      </c>
      <c r="D7" s="243"/>
    </row>
    <row r="8" spans="1:4" ht="20.25" customHeight="1">
      <c r="A8" s="160" t="s">
        <v>1466</v>
      </c>
      <c r="B8" s="274">
        <v>869.1</v>
      </c>
      <c r="D8" s="243"/>
    </row>
    <row r="9" spans="1:4" ht="20.25" customHeight="1">
      <c r="A9" s="160" t="s">
        <v>1467</v>
      </c>
      <c r="B9" s="274">
        <v>1322.9</v>
      </c>
      <c r="D9" s="243"/>
    </row>
    <row r="10" spans="1:4" ht="32.25" customHeight="1">
      <c r="A10" s="158" t="s">
        <v>1464</v>
      </c>
      <c r="B10" s="159"/>
      <c r="D10" s="243"/>
    </row>
    <row r="11" spans="1:4" ht="21.75" customHeight="1">
      <c r="A11" s="160" t="s">
        <v>1468</v>
      </c>
      <c r="B11" s="274">
        <v>1879.4</v>
      </c>
      <c r="D11" s="243"/>
    </row>
    <row r="12" spans="1:4" ht="21.75" customHeight="1">
      <c r="A12" s="161" t="s">
        <v>1469</v>
      </c>
      <c r="B12" s="274">
        <v>975.5</v>
      </c>
      <c r="D12" s="243"/>
    </row>
    <row r="13" spans="1:4" ht="21.75" customHeight="1">
      <c r="A13" s="161" t="s">
        <v>1470</v>
      </c>
      <c r="B13" s="274">
        <v>1738.2</v>
      </c>
      <c r="D13" s="243"/>
    </row>
    <row r="14" spans="1:4" ht="21.75" customHeight="1">
      <c r="A14" s="161" t="s">
        <v>1471</v>
      </c>
      <c r="B14" s="274">
        <v>3052.5</v>
      </c>
      <c r="D14" s="243"/>
    </row>
    <row r="15" spans="1:4" ht="27" customHeight="1">
      <c r="A15" s="158" t="s">
        <v>1472</v>
      </c>
      <c r="B15" s="159"/>
      <c r="D15" s="243"/>
    </row>
    <row r="16" spans="1:4" ht="32.25" customHeight="1">
      <c r="A16" s="160" t="s">
        <v>1473</v>
      </c>
      <c r="B16" s="274">
        <v>869.1</v>
      </c>
      <c r="D16" s="243"/>
    </row>
    <row r="17" spans="1:4" ht="32.25" customHeight="1">
      <c r="A17" s="160" t="s">
        <v>1474</v>
      </c>
      <c r="B17" s="274">
        <v>1280.5999999999999</v>
      </c>
      <c r="D17" s="243"/>
    </row>
    <row r="18" spans="1:4" ht="27" customHeight="1">
      <c r="A18" s="161" t="s">
        <v>1475</v>
      </c>
      <c r="B18" s="274">
        <v>1280.5999999999999</v>
      </c>
      <c r="D18" s="243"/>
    </row>
    <row r="19" spans="1:4" ht="27" customHeight="1">
      <c r="A19" s="161" t="s">
        <v>1476</v>
      </c>
      <c r="B19" s="274">
        <v>867.3</v>
      </c>
      <c r="D19" s="243"/>
    </row>
    <row r="20" spans="1:4" ht="27" customHeight="1">
      <c r="A20" s="161" t="s">
        <v>1477</v>
      </c>
      <c r="B20" s="274">
        <v>1278.5999999999999</v>
      </c>
      <c r="D20" s="243"/>
    </row>
    <row r="21" spans="1:4" ht="27" customHeight="1">
      <c r="A21" s="161" t="s">
        <v>1478</v>
      </c>
      <c r="B21" s="274">
        <v>867.3</v>
      </c>
      <c r="D21" s="243"/>
    </row>
    <row r="22" spans="1:4" ht="27" customHeight="1">
      <c r="A22" s="161" t="s">
        <v>1479</v>
      </c>
      <c r="B22" s="274">
        <v>1319.4</v>
      </c>
      <c r="D22" s="243"/>
    </row>
    <row r="23" spans="1:4" ht="27" customHeight="1">
      <c r="A23" s="161" t="s">
        <v>1480</v>
      </c>
      <c r="B23" s="274">
        <v>867.3</v>
      </c>
      <c r="D23" s="243"/>
    </row>
    <row r="24" spans="1:4" ht="27" customHeight="1">
      <c r="A24" s="161" t="s">
        <v>1481</v>
      </c>
      <c r="B24" s="274">
        <v>1280.5999999999999</v>
      </c>
      <c r="D24" s="243"/>
    </row>
    <row r="25" spans="1:4" ht="30" customHeight="1">
      <c r="A25" s="160" t="s">
        <v>1455</v>
      </c>
      <c r="B25" s="274">
        <v>1691.9</v>
      </c>
      <c r="D25" s="243"/>
    </row>
    <row r="26" spans="1:4" ht="25.5" customHeight="1">
      <c r="A26" s="160" t="s">
        <v>1456</v>
      </c>
      <c r="B26" s="274">
        <v>2926.1</v>
      </c>
      <c r="D26" s="243"/>
    </row>
    <row r="27" spans="1:4" ht="30" customHeight="1">
      <c r="A27" s="160" t="s">
        <v>1457</v>
      </c>
      <c r="B27" s="274">
        <v>2103.3000000000002</v>
      </c>
      <c r="D27" s="243"/>
    </row>
    <row r="28" spans="1:4" ht="25.5" customHeight="1">
      <c r="A28" s="160" t="s">
        <v>1458</v>
      </c>
      <c r="B28" s="274">
        <v>1811.6</v>
      </c>
      <c r="D28" s="243"/>
    </row>
    <row r="29" spans="1:4" ht="25.5" customHeight="1">
      <c r="A29" s="161" t="s">
        <v>1459</v>
      </c>
      <c r="B29" s="274">
        <v>869.1</v>
      </c>
      <c r="D29" s="243"/>
    </row>
    <row r="30" spans="1:4" ht="25.5" customHeight="1">
      <c r="A30" s="161" t="s">
        <v>1460</v>
      </c>
      <c r="B30" s="274">
        <v>907.8</v>
      </c>
      <c r="D30" s="243"/>
    </row>
    <row r="31" spans="1:4" ht="25.5" customHeight="1">
      <c r="A31" s="161" t="s">
        <v>1461</v>
      </c>
      <c r="B31" s="274">
        <v>1730.8</v>
      </c>
      <c r="D31" s="243"/>
    </row>
    <row r="32" spans="1:4" ht="25.5" customHeight="1">
      <c r="A32" s="161" t="s">
        <v>1462</v>
      </c>
      <c r="B32" s="274">
        <v>907.4</v>
      </c>
      <c r="D32" s="243"/>
    </row>
    <row r="33" spans="1:4" ht="31.5" customHeight="1">
      <c r="A33" s="158" t="s">
        <v>1463</v>
      </c>
      <c r="B33" s="159"/>
      <c r="D33" s="243"/>
    </row>
    <row r="34" spans="1:4" ht="25.5" customHeight="1">
      <c r="A34" s="161" t="s">
        <v>1482</v>
      </c>
      <c r="B34" s="274">
        <v>3764.3</v>
      </c>
      <c r="D34" s="243"/>
    </row>
    <row r="35" spans="1:4" ht="25.5" customHeight="1">
      <c r="A35" s="161" t="s">
        <v>1483</v>
      </c>
      <c r="B35" s="274">
        <v>1558.3</v>
      </c>
      <c r="D35" s="243"/>
    </row>
    <row r="36" spans="1:4" ht="25.5" customHeight="1">
      <c r="A36" s="158" t="s">
        <v>1484</v>
      </c>
      <c r="B36" s="159"/>
      <c r="D36" s="243"/>
    </row>
    <row r="37" spans="1:4" ht="25.5" customHeight="1">
      <c r="A37" s="160" t="s">
        <v>1485</v>
      </c>
      <c r="B37" s="274">
        <v>867.3</v>
      </c>
      <c r="D37" s="243"/>
    </row>
    <row r="38" spans="1:4" ht="30.75" customHeight="1">
      <c r="A38" s="162" t="s">
        <v>1486</v>
      </c>
      <c r="B38" s="274">
        <v>1319.3</v>
      </c>
      <c r="D38" s="243"/>
    </row>
    <row r="39" spans="1:4" ht="25.5" customHeight="1">
      <c r="A39" s="161" t="s">
        <v>1487</v>
      </c>
      <c r="B39" s="274">
        <v>867.3</v>
      </c>
      <c r="D39" s="243"/>
    </row>
    <row r="40" spans="1:4" ht="25.5" customHeight="1">
      <c r="A40" s="162" t="s">
        <v>24</v>
      </c>
      <c r="B40" s="274">
        <v>1989.2</v>
      </c>
      <c r="D40" s="243"/>
    </row>
    <row r="41" spans="1:4" ht="31.5" customHeight="1">
      <c r="A41" s="158" t="s">
        <v>1488</v>
      </c>
      <c r="B41" s="159"/>
      <c r="D41" s="243"/>
    </row>
    <row r="42" spans="1:4" ht="25.5" customHeight="1">
      <c r="A42" s="161" t="s">
        <v>1489</v>
      </c>
      <c r="B42" s="274">
        <v>1691.9</v>
      </c>
      <c r="D42" s="243"/>
    </row>
    <row r="43" spans="1:4" ht="25.5" customHeight="1">
      <c r="A43" s="161" t="s">
        <v>1490</v>
      </c>
      <c r="B43" s="274">
        <v>2557.1</v>
      </c>
      <c r="D43" s="243"/>
    </row>
    <row r="44" spans="1:4" ht="25.5" customHeight="1">
      <c r="A44" s="161" t="s">
        <v>1491</v>
      </c>
      <c r="B44" s="274">
        <v>3464.7</v>
      </c>
      <c r="D44" s="243"/>
    </row>
    <row r="45" spans="1:4" ht="32.25" customHeight="1">
      <c r="A45" s="163" t="s">
        <v>1492</v>
      </c>
      <c r="B45" s="274">
        <v>1234.3</v>
      </c>
      <c r="D45" s="243"/>
    </row>
    <row r="46" spans="1:4" ht="33.75" customHeight="1">
      <c r="A46" s="163" t="s">
        <v>2150</v>
      </c>
      <c r="B46" s="274">
        <v>2557.1</v>
      </c>
      <c r="D46" s="243"/>
    </row>
    <row r="47" spans="1:4" ht="21.75" customHeight="1">
      <c r="A47" s="397" t="s">
        <v>1494</v>
      </c>
      <c r="B47" s="398"/>
    </row>
    <row r="48" spans="1:4" ht="21" customHeight="1">
      <c r="A48" s="72" t="s">
        <v>1574</v>
      </c>
      <c r="B48" s="226">
        <f>'Раздел 5а (МУ)'!C6</f>
        <v>2122.1</v>
      </c>
    </row>
    <row r="49" spans="1:2" ht="21" customHeight="1">
      <c r="A49" s="72" t="s">
        <v>26</v>
      </c>
      <c r="B49" s="226">
        <f>'Раздел 5а (МУ)'!C7</f>
        <v>3428</v>
      </c>
    </row>
    <row r="50" spans="1:2" ht="21" customHeight="1">
      <c r="A50" s="72" t="s">
        <v>25</v>
      </c>
      <c r="B50" s="226">
        <f>'Раздел 5а (МУ)'!C8</f>
        <v>3326.7</v>
      </c>
    </row>
    <row r="51" spans="1:2" ht="35.25" customHeight="1">
      <c r="A51" s="72" t="s">
        <v>1812</v>
      </c>
      <c r="B51" s="226">
        <f>'Раздел 5а (МУ)'!C9</f>
        <v>17636.3</v>
      </c>
    </row>
    <row r="52" spans="1:2" ht="21" customHeight="1">
      <c r="A52" s="72" t="s">
        <v>1575</v>
      </c>
      <c r="B52" s="226">
        <f>'Раздел 5а (МУ)'!C10</f>
        <v>2840.8</v>
      </c>
    </row>
    <row r="53" spans="1:2" ht="21" customHeight="1">
      <c r="A53" s="72" t="s">
        <v>1578</v>
      </c>
      <c r="B53" s="226">
        <f>'Раздел 5а (МУ)'!C11</f>
        <v>5584.3</v>
      </c>
    </row>
    <row r="54" spans="1:2" ht="35.25" customHeight="1">
      <c r="A54" s="72" t="s">
        <v>1811</v>
      </c>
      <c r="B54" s="226">
        <f>'Раздел 5а (МУ)'!C12</f>
        <v>19893.900000000001</v>
      </c>
    </row>
    <row r="55" spans="1:2" ht="21" customHeight="1">
      <c r="A55" s="72" t="s">
        <v>1576</v>
      </c>
      <c r="B55" s="226">
        <f>'Раздел 5а (МУ)'!C13</f>
        <v>2183.1</v>
      </c>
    </row>
    <row r="56" spans="1:2" ht="21" customHeight="1">
      <c r="A56" s="72" t="s">
        <v>27</v>
      </c>
      <c r="B56" s="226">
        <f>'Раздел 5а (МУ)'!C14</f>
        <v>3639.6</v>
      </c>
    </row>
    <row r="57" spans="1:2" ht="21" customHeight="1">
      <c r="A57" s="72" t="s">
        <v>1573</v>
      </c>
      <c r="B57" s="226">
        <f>'Раздел 5а (МУ)'!C15</f>
        <v>1940.2</v>
      </c>
    </row>
    <row r="58" spans="1:2" ht="25.5" customHeight="1">
      <c r="A58" s="397" t="s">
        <v>1495</v>
      </c>
      <c r="B58" s="398"/>
    </row>
    <row r="59" spans="1:2" ht="21" customHeight="1">
      <c r="A59" s="164" t="s">
        <v>1496</v>
      </c>
      <c r="B59" s="275">
        <v>917.5</v>
      </c>
    </row>
    <row r="60" spans="1:2" ht="21" customHeight="1">
      <c r="A60" s="106" t="s">
        <v>1497</v>
      </c>
      <c r="B60" s="275">
        <v>1202.5</v>
      </c>
    </row>
    <row r="61" spans="1:2" ht="21" customHeight="1">
      <c r="A61" s="106" t="s">
        <v>1498</v>
      </c>
      <c r="B61" s="275">
        <v>2096.4</v>
      </c>
    </row>
    <row r="62" spans="1:2" ht="21" customHeight="1">
      <c r="A62" s="106" t="s">
        <v>1852</v>
      </c>
      <c r="B62" s="275">
        <v>1202.5</v>
      </c>
    </row>
    <row r="63" spans="1:2" ht="21" customHeight="1">
      <c r="A63" s="106" t="s">
        <v>1499</v>
      </c>
      <c r="B63" s="275">
        <v>1202.5</v>
      </c>
    </row>
    <row r="64" spans="1:2" ht="21" customHeight="1">
      <c r="A64" s="106" t="s">
        <v>1500</v>
      </c>
      <c r="B64" s="226">
        <v>1202.5</v>
      </c>
    </row>
    <row r="65" spans="1:2" ht="21" customHeight="1">
      <c r="A65" s="106" t="s">
        <v>1501</v>
      </c>
      <c r="B65" s="226">
        <v>1202.5</v>
      </c>
    </row>
    <row r="66" spans="1:2" ht="21" customHeight="1">
      <c r="A66" s="106" t="s">
        <v>1502</v>
      </c>
      <c r="B66" s="226">
        <v>2158.6</v>
      </c>
    </row>
    <row r="67" spans="1:2" ht="21" customHeight="1">
      <c r="A67" s="106" t="s">
        <v>1503</v>
      </c>
      <c r="B67" s="226">
        <v>1202.5</v>
      </c>
    </row>
    <row r="68" spans="1:2" ht="21" customHeight="1">
      <c r="A68" s="106" t="s">
        <v>1504</v>
      </c>
      <c r="B68" s="226">
        <v>1202.5</v>
      </c>
    </row>
    <row r="69" spans="1:2" ht="21" customHeight="1">
      <c r="A69" s="106" t="s">
        <v>1505</v>
      </c>
      <c r="B69" s="226">
        <v>1202.5</v>
      </c>
    </row>
    <row r="70" spans="1:2" ht="21" customHeight="1">
      <c r="A70" s="106" t="s">
        <v>1506</v>
      </c>
      <c r="B70" s="226">
        <v>3483.6</v>
      </c>
    </row>
    <row r="71" spans="1:2" ht="21" customHeight="1">
      <c r="A71" s="106" t="s">
        <v>1507</v>
      </c>
      <c r="B71" s="226">
        <v>3768.6</v>
      </c>
    </row>
    <row r="72" spans="1:2" ht="21" customHeight="1">
      <c r="A72" s="106" t="s">
        <v>1508</v>
      </c>
      <c r="B72" s="226">
        <v>1202.5</v>
      </c>
    </row>
    <row r="73" spans="1:2" ht="21" customHeight="1">
      <c r="A73" s="106" t="s">
        <v>2324</v>
      </c>
      <c r="B73" s="226">
        <v>1202.5</v>
      </c>
    </row>
    <row r="74" spans="1:2" ht="21" customHeight="1">
      <c r="A74" s="106" t="s">
        <v>2325</v>
      </c>
      <c r="B74" s="226">
        <v>1202.5</v>
      </c>
    </row>
    <row r="75" spans="1:2" ht="21" customHeight="1">
      <c r="A75" s="106" t="s">
        <v>1509</v>
      </c>
      <c r="B75" s="226">
        <v>1772.8</v>
      </c>
    </row>
    <row r="76" spans="1:2" ht="21" customHeight="1">
      <c r="A76" s="106" t="s">
        <v>1510</v>
      </c>
      <c r="B76" s="226">
        <v>917.5</v>
      </c>
    </row>
    <row r="77" spans="1:2" ht="21" customHeight="1">
      <c r="A77" s="106" t="s">
        <v>1511</v>
      </c>
      <c r="B77" s="226">
        <v>1517.9</v>
      </c>
    </row>
    <row r="78" spans="1:2" ht="21" customHeight="1">
      <c r="A78" s="106" t="s">
        <v>1512</v>
      </c>
      <c r="B78" s="226">
        <v>1803</v>
      </c>
    </row>
    <row r="79" spans="1:2" ht="21" customHeight="1">
      <c r="A79" s="106" t="s">
        <v>2159</v>
      </c>
      <c r="B79" s="226">
        <v>1202.5</v>
      </c>
    </row>
    <row r="80" spans="1:2" ht="21" customHeight="1">
      <c r="A80" s="106" t="s">
        <v>2160</v>
      </c>
      <c r="B80" s="226">
        <v>1202.5</v>
      </c>
    </row>
    <row r="81" spans="1:2" ht="21" customHeight="1">
      <c r="A81" s="106" t="s">
        <v>2161</v>
      </c>
      <c r="B81" s="226">
        <v>1772.8</v>
      </c>
    </row>
    <row r="82" spans="1:2" ht="21" customHeight="1">
      <c r="A82" s="106" t="s">
        <v>2162</v>
      </c>
      <c r="B82" s="226">
        <v>1772.8</v>
      </c>
    </row>
    <row r="83" spans="1:2" ht="21" customHeight="1">
      <c r="A83" s="106" t="s">
        <v>1584</v>
      </c>
      <c r="B83" s="226">
        <v>647</v>
      </c>
    </row>
    <row r="84" spans="1:2" ht="21" customHeight="1">
      <c r="A84" s="72" t="s">
        <v>1602</v>
      </c>
      <c r="B84" s="226">
        <f>'Раздел 5а (МУ)'!C18</f>
        <v>2074.6999999999998</v>
      </c>
    </row>
    <row r="85" spans="1:2" ht="21" customHeight="1">
      <c r="A85" s="72" t="s">
        <v>1603</v>
      </c>
      <c r="B85" s="226">
        <f>'Раздел 5а (МУ)'!C19</f>
        <v>2074.6999999999998</v>
      </c>
    </row>
    <row r="86" spans="1:2" ht="21" customHeight="1">
      <c r="A86" s="72" t="s">
        <v>1606</v>
      </c>
      <c r="B86" s="226">
        <f>'Раздел 5а (МУ)'!C20</f>
        <v>2074.6999999999998</v>
      </c>
    </row>
    <row r="87" spans="1:2" ht="21" customHeight="1">
      <c r="A87" s="72" t="s">
        <v>1604</v>
      </c>
      <c r="B87" s="226">
        <f>'Раздел 5а (МУ)'!C21</f>
        <v>2074.6999999999998</v>
      </c>
    </row>
    <row r="88" spans="1:2" ht="21" customHeight="1">
      <c r="A88" s="72" t="s">
        <v>1605</v>
      </c>
      <c r="B88" s="226">
        <f>'Раздел 5а (МУ)'!C22</f>
        <v>2074.6999999999998</v>
      </c>
    </row>
    <row r="89" spans="1:2" ht="30.75" customHeight="1">
      <c r="A89" s="72" t="s">
        <v>1585</v>
      </c>
      <c r="B89" s="226">
        <f>'Раздел 5а (МУ)'!C23</f>
        <v>2074.6999999999998</v>
      </c>
    </row>
    <row r="90" spans="1:2" ht="37.5" customHeight="1">
      <c r="A90" s="72" t="s">
        <v>1586</v>
      </c>
      <c r="B90" s="226">
        <f>'Раздел 5а (МУ)'!C24</f>
        <v>2074.6999999999998</v>
      </c>
    </row>
    <row r="91" spans="1:2" ht="21" customHeight="1">
      <c r="A91" s="72" t="s">
        <v>1587</v>
      </c>
      <c r="B91" s="226">
        <f>'Раздел 5а (МУ)'!C25</f>
        <v>2074.6999999999998</v>
      </c>
    </row>
    <row r="92" spans="1:2" ht="21" customHeight="1">
      <c r="A92" s="72" t="s">
        <v>1588</v>
      </c>
      <c r="B92" s="226">
        <f>'Раздел 5а (МУ)'!C26</f>
        <v>2074.6999999999998</v>
      </c>
    </row>
    <row r="93" spans="1:2" ht="21" customHeight="1">
      <c r="A93" s="72" t="s">
        <v>1589</v>
      </c>
      <c r="B93" s="226">
        <f>'Раздел 5а (МУ)'!C27</f>
        <v>2074.6999999999998</v>
      </c>
    </row>
    <row r="94" spans="1:2" ht="21" customHeight="1">
      <c r="A94" s="72" t="s">
        <v>1590</v>
      </c>
      <c r="B94" s="226">
        <f>'Раздел 5а (МУ)'!C28</f>
        <v>2074.6999999999998</v>
      </c>
    </row>
    <row r="95" spans="1:2" ht="21" customHeight="1">
      <c r="A95" s="72" t="s">
        <v>1591</v>
      </c>
      <c r="B95" s="226">
        <f>'Раздел 5а (МУ)'!C29</f>
        <v>2074.6999999999998</v>
      </c>
    </row>
    <row r="96" spans="1:2" ht="31.5" customHeight="1">
      <c r="A96" s="72" t="s">
        <v>1592</v>
      </c>
      <c r="B96" s="226">
        <f>'Раздел 5а (МУ)'!C30</f>
        <v>2074.6999999999998</v>
      </c>
    </row>
    <row r="97" spans="1:3" ht="21" customHeight="1">
      <c r="A97" s="72" t="s">
        <v>1593</v>
      </c>
      <c r="B97" s="226">
        <f>'Раздел 5а (МУ)'!C31</f>
        <v>2074.6999999999998</v>
      </c>
    </row>
    <row r="98" spans="1:3" ht="34.5" customHeight="1">
      <c r="A98" s="72" t="s">
        <v>1594</v>
      </c>
      <c r="B98" s="226">
        <f>'Раздел 5а (МУ)'!C32</f>
        <v>2074.6999999999998</v>
      </c>
    </row>
    <row r="99" spans="1:3" ht="21" customHeight="1">
      <c r="A99" s="72" t="s">
        <v>1595</v>
      </c>
      <c r="B99" s="226">
        <f>'Раздел 5а (МУ)'!C33</f>
        <v>2074.6999999999998</v>
      </c>
    </row>
    <row r="100" spans="1:3" ht="21" customHeight="1">
      <c r="A100" s="72" t="s">
        <v>1596</v>
      </c>
      <c r="B100" s="226">
        <f>'Раздел 5а (МУ)'!C34</f>
        <v>2074.6999999999998</v>
      </c>
    </row>
    <row r="101" spans="1:3" ht="21" customHeight="1">
      <c r="A101" s="72" t="s">
        <v>1597</v>
      </c>
      <c r="B101" s="226">
        <f>'Раздел 5а (МУ)'!C35</f>
        <v>2074.6999999999998</v>
      </c>
    </row>
    <row r="102" spans="1:3" ht="21" customHeight="1">
      <c r="A102" s="72" t="s">
        <v>1598</v>
      </c>
      <c r="B102" s="226">
        <f>'Раздел 5а (МУ)'!C36</f>
        <v>2074.6999999999998</v>
      </c>
    </row>
    <row r="103" spans="1:3" ht="21" customHeight="1">
      <c r="A103" s="72" t="s">
        <v>1599</v>
      </c>
      <c r="B103" s="226">
        <f>'Раздел 5а (МУ)'!C37</f>
        <v>2074.6999999999998</v>
      </c>
    </row>
    <row r="104" spans="1:3" ht="21" customHeight="1">
      <c r="A104" s="106" t="s">
        <v>1600</v>
      </c>
      <c r="B104" s="226">
        <f>'Раздел 5а (МУ)'!C38</f>
        <v>2074.6999999999998</v>
      </c>
    </row>
    <row r="105" spans="1:3" ht="21" customHeight="1">
      <c r="A105" s="397" t="s">
        <v>1520</v>
      </c>
      <c r="B105" s="398"/>
    </row>
    <row r="106" spans="1:3" ht="21" customHeight="1">
      <c r="A106" s="106" t="s">
        <v>1810</v>
      </c>
      <c r="B106" s="226">
        <v>871.3</v>
      </c>
    </row>
    <row r="107" spans="1:3" ht="34.5" customHeight="1">
      <c r="A107" s="397" t="s">
        <v>1521</v>
      </c>
      <c r="B107" s="398"/>
    </row>
    <row r="108" spans="1:3" ht="19.5" customHeight="1">
      <c r="A108" s="44" t="s">
        <v>1780</v>
      </c>
      <c r="B108" s="273">
        <f>'Раздел 5а (МУ)'!C193</f>
        <v>11033.7</v>
      </c>
      <c r="C108" s="149"/>
    </row>
    <row r="109" spans="1:3" ht="19.5" customHeight="1">
      <c r="A109" s="44" t="s">
        <v>1782</v>
      </c>
      <c r="B109" s="273">
        <f>'Раздел 5а (МУ)'!C194</f>
        <v>11033.7</v>
      </c>
      <c r="C109" s="149"/>
    </row>
    <row r="110" spans="1:3" ht="19.5" customHeight="1">
      <c r="A110" s="44" t="s">
        <v>1783</v>
      </c>
      <c r="B110" s="273">
        <f>'Раздел 5а (МУ)'!C195</f>
        <v>11585.4</v>
      </c>
    </row>
    <row r="111" spans="1:3" ht="19.5" customHeight="1">
      <c r="A111" s="44" t="s">
        <v>1785</v>
      </c>
      <c r="B111" s="273">
        <f>'Раздел 5а (МУ)'!C196</f>
        <v>11916.4</v>
      </c>
    </row>
    <row r="112" spans="1:3" ht="19.5" customHeight="1">
      <c r="A112" s="44" t="s">
        <v>1787</v>
      </c>
      <c r="B112" s="273">
        <f>'Раздел 5а (МУ)'!C197</f>
        <v>10151</v>
      </c>
    </row>
    <row r="113" spans="1:2" ht="19.5" customHeight="1">
      <c r="A113" s="44" t="s">
        <v>1789</v>
      </c>
      <c r="B113" s="273">
        <f>'Раздел 5а (МУ)'!C198</f>
        <v>30453</v>
      </c>
    </row>
    <row r="114" spans="1:2" ht="19.5" customHeight="1">
      <c r="A114" s="44" t="s">
        <v>1791</v>
      </c>
      <c r="B114" s="273">
        <f>'Раздел 5а (МУ)'!C199</f>
        <v>31777.1</v>
      </c>
    </row>
    <row r="115" spans="1:2" ht="19.5" customHeight="1">
      <c r="A115" s="44" t="s">
        <v>1793</v>
      </c>
      <c r="B115" s="273">
        <f>'Раздел 5а (МУ)'!C200</f>
        <v>27694.6</v>
      </c>
    </row>
    <row r="116" spans="1:2" ht="19.5" customHeight="1">
      <c r="A116" s="44" t="s">
        <v>1795</v>
      </c>
      <c r="B116" s="273">
        <f>'Раздел 5а (МУ)'!C201</f>
        <v>33211.4</v>
      </c>
    </row>
    <row r="117" spans="1:2" ht="19.5" customHeight="1">
      <c r="A117" s="44" t="s">
        <v>1797</v>
      </c>
      <c r="B117" s="273">
        <f>'Раздел 5а (МУ)'!C202</f>
        <v>57706.3</v>
      </c>
    </row>
    <row r="118" spans="1:2" ht="19.5" customHeight="1">
      <c r="A118" s="44" t="s">
        <v>1799</v>
      </c>
      <c r="B118" s="273">
        <f>'Раздел 5а (МУ)'!C203</f>
        <v>60464.7</v>
      </c>
    </row>
    <row r="119" spans="1:2" ht="19.5" customHeight="1">
      <c r="A119" s="44" t="s">
        <v>1801</v>
      </c>
      <c r="B119" s="273">
        <f>'Раздел 5а (МУ)'!C204</f>
        <v>63223.1</v>
      </c>
    </row>
    <row r="120" spans="1:2" ht="19.5" customHeight="1">
      <c r="A120" s="44" t="s">
        <v>1803</v>
      </c>
      <c r="B120" s="273">
        <f>'Раздел 5а (МУ)'!C205</f>
        <v>9267.1</v>
      </c>
    </row>
    <row r="121" spans="1:2" ht="19.5" customHeight="1">
      <c r="A121" s="44" t="s">
        <v>1805</v>
      </c>
      <c r="B121" s="273">
        <f>'Раздел 5а (МУ)'!C206</f>
        <v>45594.1</v>
      </c>
    </row>
    <row r="122" spans="1:2" ht="30" customHeight="1">
      <c r="A122" s="44" t="s">
        <v>1807</v>
      </c>
      <c r="B122" s="273">
        <f>'Раздел 5а (МУ)'!C207</f>
        <v>11491.2</v>
      </c>
    </row>
    <row r="123" spans="1:2" ht="21.75" customHeight="1">
      <c r="A123" s="44" t="s">
        <v>1809</v>
      </c>
      <c r="B123" s="273">
        <f>'Раздел 5а (МУ)'!C208</f>
        <v>10101.1</v>
      </c>
    </row>
    <row r="124" spans="1:2" ht="29.25" customHeight="1">
      <c r="A124" s="397" t="s">
        <v>1519</v>
      </c>
      <c r="B124" s="398"/>
    </row>
    <row r="125" spans="1:2" ht="25.5" customHeight="1">
      <c r="A125" s="158" t="s">
        <v>1908</v>
      </c>
      <c r="B125" s="159"/>
    </row>
    <row r="126" spans="1:2" ht="21.75" customHeight="1">
      <c r="A126" s="45" t="s">
        <v>229</v>
      </c>
      <c r="B126" s="43">
        <f>'Раздел 5а (МУ)'!C44</f>
        <v>11815.7</v>
      </c>
    </row>
    <row r="127" spans="1:2" ht="21.75" customHeight="1">
      <c r="A127" s="45" t="s">
        <v>231</v>
      </c>
      <c r="B127" s="43">
        <f>'Раздел 5а (МУ)'!C45</f>
        <v>11815.7</v>
      </c>
    </row>
    <row r="128" spans="1:2" ht="21.75" customHeight="1">
      <c r="A128" s="45" t="s">
        <v>249</v>
      </c>
      <c r="B128" s="43">
        <f>'Раздел 5а (МУ)'!C46</f>
        <v>11815.7</v>
      </c>
    </row>
    <row r="129" spans="1:4" ht="21.75" customHeight="1">
      <c r="A129" s="45" t="s">
        <v>252</v>
      </c>
      <c r="B129" s="43">
        <f>'Раздел 5а (МУ)'!C47</f>
        <v>11815.7</v>
      </c>
    </row>
    <row r="130" spans="1:4" ht="21.75" customHeight="1">
      <c r="A130" s="45" t="s">
        <v>253</v>
      </c>
      <c r="B130" s="43">
        <f>'Раздел 5а (МУ)'!C48</f>
        <v>11815.7</v>
      </c>
    </row>
    <row r="131" spans="1:4" ht="21.75" customHeight="1">
      <c r="A131" s="45" t="s">
        <v>260</v>
      </c>
      <c r="B131" s="43">
        <f>'Раздел 5а (МУ)'!C49</f>
        <v>11815.7</v>
      </c>
    </row>
    <row r="132" spans="1:4" ht="21.75" customHeight="1">
      <c r="A132" s="45" t="s">
        <v>259</v>
      </c>
      <c r="B132" s="43">
        <f>'Раздел 5а (МУ)'!C50</f>
        <v>11815.7</v>
      </c>
    </row>
    <row r="133" spans="1:4" ht="21.75" customHeight="1">
      <c r="A133" s="45" t="s">
        <v>230</v>
      </c>
      <c r="B133" s="43">
        <f>'Раздел 5а (МУ)'!C51</f>
        <v>11815.7</v>
      </c>
    </row>
    <row r="134" spans="1:4" ht="21.75" customHeight="1">
      <c r="A134" s="45" t="s">
        <v>2115</v>
      </c>
      <c r="B134" s="43">
        <f>'Раздел 5а (МУ)'!C52</f>
        <v>11815.7</v>
      </c>
    </row>
    <row r="135" spans="1:4" ht="21.75" customHeight="1">
      <c r="A135" s="45" t="s">
        <v>232</v>
      </c>
      <c r="B135" s="43">
        <f>'Раздел 5а (МУ)'!C53</f>
        <v>11815.7</v>
      </c>
      <c r="C135" s="145"/>
      <c r="D135" s="146"/>
    </row>
    <row r="136" spans="1:4" ht="21.75" customHeight="1">
      <c r="A136" s="45" t="s">
        <v>233</v>
      </c>
      <c r="B136" s="43">
        <f>'Раздел 5а (МУ)'!C54</f>
        <v>11815.7</v>
      </c>
    </row>
    <row r="137" spans="1:4" ht="21.75" customHeight="1">
      <c r="A137" s="45" t="s">
        <v>234</v>
      </c>
      <c r="B137" s="43">
        <f>'Раздел 5а (МУ)'!C55</f>
        <v>11815.7</v>
      </c>
    </row>
    <row r="138" spans="1:4" ht="25.5" customHeight="1">
      <c r="A138" s="45" t="s">
        <v>235</v>
      </c>
      <c r="B138" s="43">
        <f>'Раздел 5а (МУ)'!C56</f>
        <v>11815.7</v>
      </c>
    </row>
    <row r="139" spans="1:4" ht="36" customHeight="1">
      <c r="A139" s="44" t="s">
        <v>2116</v>
      </c>
      <c r="B139" s="43">
        <f>'Раздел 5а (МУ)'!C57</f>
        <v>11815.7</v>
      </c>
    </row>
    <row r="140" spans="1:4" ht="30" customHeight="1">
      <c r="A140" s="45" t="s">
        <v>236</v>
      </c>
      <c r="B140" s="43">
        <f>'Раздел 5а (МУ)'!C58</f>
        <v>11815.7</v>
      </c>
    </row>
    <row r="141" spans="1:4" ht="30" customHeight="1">
      <c r="A141" s="44" t="s">
        <v>2102</v>
      </c>
      <c r="B141" s="43">
        <f>'Раздел 5а (МУ)'!C59</f>
        <v>11815.7</v>
      </c>
    </row>
    <row r="142" spans="1:4" ht="24" customHeight="1">
      <c r="A142" s="45" t="s">
        <v>237</v>
      </c>
      <c r="B142" s="43">
        <f>'Раздел 5а (МУ)'!C60</f>
        <v>11815.7</v>
      </c>
    </row>
    <row r="143" spans="1:4" ht="24" customHeight="1">
      <c r="A143" s="45" t="s">
        <v>2103</v>
      </c>
      <c r="B143" s="43">
        <f>'Раздел 5а (МУ)'!C61</f>
        <v>11815.7</v>
      </c>
    </row>
    <row r="144" spans="1:4" ht="24" customHeight="1">
      <c r="A144" s="45" t="s">
        <v>289</v>
      </c>
      <c r="B144" s="43">
        <f>'Раздел 5а (МУ)'!C62</f>
        <v>11815.7</v>
      </c>
    </row>
    <row r="145" spans="1:2" ht="24" customHeight="1">
      <c r="A145" s="45" t="s">
        <v>270</v>
      </c>
      <c r="B145" s="43">
        <f>'Раздел 5а (МУ)'!C63</f>
        <v>11815.7</v>
      </c>
    </row>
    <row r="146" spans="1:2" ht="24" customHeight="1">
      <c r="A146" s="45" t="s">
        <v>271</v>
      </c>
      <c r="B146" s="43">
        <f>'Раздел 5а (МУ)'!C64</f>
        <v>11815.7</v>
      </c>
    </row>
    <row r="147" spans="1:2" ht="24" customHeight="1">
      <c r="A147" s="45" t="s">
        <v>295</v>
      </c>
      <c r="B147" s="43">
        <f>'Раздел 5а (МУ)'!C65</f>
        <v>11815.7</v>
      </c>
    </row>
    <row r="148" spans="1:2" ht="24" customHeight="1">
      <c r="A148" s="45" t="s">
        <v>2104</v>
      </c>
      <c r="B148" s="43">
        <f>'Раздел 5а (МУ)'!C66</f>
        <v>11815.7</v>
      </c>
    </row>
    <row r="149" spans="1:2" ht="24" customHeight="1">
      <c r="A149" s="45" t="s">
        <v>297</v>
      </c>
      <c r="B149" s="43">
        <f>'Раздел 5а (МУ)'!C67</f>
        <v>11815.7</v>
      </c>
    </row>
    <row r="150" spans="1:2" ht="24" customHeight="1">
      <c r="A150" s="45" t="s">
        <v>306</v>
      </c>
      <c r="B150" s="43">
        <f>'Раздел 5а (МУ)'!C68</f>
        <v>11815.7</v>
      </c>
    </row>
    <row r="151" spans="1:2" ht="24" customHeight="1">
      <c r="A151" s="45" t="s">
        <v>301</v>
      </c>
      <c r="B151" s="43">
        <f>'Раздел 5а (МУ)'!C69</f>
        <v>11815.7</v>
      </c>
    </row>
    <row r="152" spans="1:2" ht="24" customHeight="1">
      <c r="A152" s="45" t="s">
        <v>284</v>
      </c>
      <c r="B152" s="43">
        <f>'Раздел 5а (МУ)'!C70</f>
        <v>11815.7</v>
      </c>
    </row>
    <row r="153" spans="1:2" ht="24" customHeight="1">
      <c r="A153" s="45" t="s">
        <v>275</v>
      </c>
      <c r="B153" s="43">
        <f>'Раздел 5а (МУ)'!C71</f>
        <v>11815.7</v>
      </c>
    </row>
    <row r="154" spans="1:2" ht="24" customHeight="1">
      <c r="A154" s="45" t="s">
        <v>283</v>
      </c>
      <c r="B154" s="43">
        <f>'Раздел 5а (МУ)'!C72</f>
        <v>11815.7</v>
      </c>
    </row>
    <row r="155" spans="1:2" ht="24" customHeight="1">
      <c r="A155" s="45" t="s">
        <v>277</v>
      </c>
      <c r="B155" s="43">
        <f>'Раздел 5а (МУ)'!C73</f>
        <v>11815.7</v>
      </c>
    </row>
    <row r="156" spans="1:2" ht="24" customHeight="1">
      <c r="A156" s="45" t="s">
        <v>1894</v>
      </c>
      <c r="B156" s="43">
        <f>'Раздел 5а (МУ)'!C74</f>
        <v>14558.6</v>
      </c>
    </row>
    <row r="157" spans="1:2" ht="31.5" customHeight="1">
      <c r="A157" s="158" t="s">
        <v>1909</v>
      </c>
      <c r="B157" s="159"/>
    </row>
    <row r="158" spans="1:2" ht="27" customHeight="1">
      <c r="A158" s="45" t="s">
        <v>238</v>
      </c>
      <c r="B158" s="43">
        <f>'Раздел 5а (МУ)'!C76</f>
        <v>17056.95</v>
      </c>
    </row>
    <row r="159" spans="1:2" ht="27" customHeight="1">
      <c r="A159" s="45" t="s">
        <v>239</v>
      </c>
      <c r="B159" s="43">
        <f>'Раздел 5а (МУ)'!C77</f>
        <v>17056.95</v>
      </c>
    </row>
    <row r="160" spans="1:2" ht="27" customHeight="1">
      <c r="A160" s="45" t="s">
        <v>254</v>
      </c>
      <c r="B160" s="43">
        <f>'Раздел 5а (МУ)'!C78</f>
        <v>17056.95</v>
      </c>
    </row>
    <row r="161" spans="1:2" ht="27" customHeight="1">
      <c r="A161" s="45" t="s">
        <v>255</v>
      </c>
      <c r="B161" s="43">
        <f>'Раздел 5а (МУ)'!C79</f>
        <v>17056.95</v>
      </c>
    </row>
    <row r="162" spans="1:2" ht="27" customHeight="1">
      <c r="A162" s="45" t="s">
        <v>256</v>
      </c>
      <c r="B162" s="43">
        <f>'Раздел 5а (МУ)'!C80</f>
        <v>17056.95</v>
      </c>
    </row>
    <row r="163" spans="1:2" ht="27" customHeight="1">
      <c r="A163" s="45" t="s">
        <v>261</v>
      </c>
      <c r="B163" s="43">
        <f>'Раздел 5а (МУ)'!C81</f>
        <v>17056.95</v>
      </c>
    </row>
    <row r="164" spans="1:2" ht="27" customHeight="1">
      <c r="A164" s="45" t="s">
        <v>262</v>
      </c>
      <c r="B164" s="43">
        <f>'Раздел 5а (МУ)'!C82</f>
        <v>17056.95</v>
      </c>
    </row>
    <row r="165" spans="1:2" ht="27" customHeight="1">
      <c r="A165" s="45" t="s">
        <v>240</v>
      </c>
      <c r="B165" s="43">
        <f>'Раздел 5а (МУ)'!C83</f>
        <v>17056.95</v>
      </c>
    </row>
    <row r="166" spans="1:2" ht="27" customHeight="1">
      <c r="A166" s="45" t="s">
        <v>2107</v>
      </c>
      <c r="B166" s="43">
        <f>'Раздел 5а (МУ)'!C84</f>
        <v>17056.95</v>
      </c>
    </row>
    <row r="167" spans="1:2" ht="27" customHeight="1">
      <c r="A167" s="45" t="s">
        <v>241</v>
      </c>
      <c r="B167" s="43">
        <f>'Раздел 5а (МУ)'!C85</f>
        <v>17056.95</v>
      </c>
    </row>
    <row r="168" spans="1:2" ht="27" customHeight="1">
      <c r="A168" s="45" t="s">
        <v>242</v>
      </c>
      <c r="B168" s="43">
        <f>'Раздел 5а (МУ)'!C86</f>
        <v>17056.95</v>
      </c>
    </row>
    <row r="169" spans="1:2" ht="31.5" customHeight="1">
      <c r="A169" s="44" t="s">
        <v>243</v>
      </c>
      <c r="B169" s="43">
        <f>'Раздел 5а (МУ)'!C87</f>
        <v>17056.95</v>
      </c>
    </row>
    <row r="170" spans="1:2" ht="31.5" customHeight="1">
      <c r="A170" s="44" t="s">
        <v>2108</v>
      </c>
      <c r="B170" s="43">
        <f>'Раздел 5а (МУ)'!C88</f>
        <v>17056.95</v>
      </c>
    </row>
    <row r="171" spans="1:2" ht="26.25" customHeight="1">
      <c r="A171" s="45" t="s">
        <v>244</v>
      </c>
      <c r="B171" s="43">
        <f>'Раздел 5а (МУ)'!C89</f>
        <v>17056.95</v>
      </c>
    </row>
    <row r="172" spans="1:2" ht="26.25" customHeight="1">
      <c r="A172" s="45" t="s">
        <v>245</v>
      </c>
      <c r="B172" s="43">
        <f>'Раздел 5а (МУ)'!C90</f>
        <v>17056.95</v>
      </c>
    </row>
    <row r="173" spans="1:2" ht="26.25" customHeight="1">
      <c r="A173" s="45" t="s">
        <v>246</v>
      </c>
      <c r="B173" s="43">
        <f>'Раздел 5а (МУ)'!C91</f>
        <v>17056.95</v>
      </c>
    </row>
    <row r="174" spans="1:2" ht="26.25" customHeight="1">
      <c r="A174" s="45" t="s">
        <v>247</v>
      </c>
      <c r="B174" s="43">
        <f>'Раздел 5а (МУ)'!C92</f>
        <v>17056.95</v>
      </c>
    </row>
    <row r="175" spans="1:2" ht="26.25" customHeight="1">
      <c r="A175" s="45" t="s">
        <v>299</v>
      </c>
      <c r="B175" s="43">
        <f>'Раздел 5а (МУ)'!C93</f>
        <v>17056.95</v>
      </c>
    </row>
    <row r="176" spans="1:2" ht="26.25" customHeight="1">
      <c r="A176" s="45" t="s">
        <v>300</v>
      </c>
      <c r="B176" s="43">
        <f>'Раздел 5а (МУ)'!C94</f>
        <v>17056.95</v>
      </c>
    </row>
    <row r="177" spans="1:2" ht="26.25" customHeight="1">
      <c r="A177" s="45" t="s">
        <v>308</v>
      </c>
      <c r="B177" s="43">
        <f>'Раздел 5а (МУ)'!C95</f>
        <v>17056.95</v>
      </c>
    </row>
    <row r="178" spans="1:2" ht="26.25" customHeight="1">
      <c r="A178" s="45" t="s">
        <v>304</v>
      </c>
      <c r="B178" s="43">
        <f>'Раздел 5а (МУ)'!C97</f>
        <v>17056.95</v>
      </c>
    </row>
    <row r="179" spans="1:2" ht="26.25" customHeight="1">
      <c r="A179" s="45" t="s">
        <v>287</v>
      </c>
      <c r="B179" s="43">
        <f>'Раздел 5а (МУ)'!C98</f>
        <v>17056.95</v>
      </c>
    </row>
    <row r="180" spans="1:2" ht="26.25" customHeight="1">
      <c r="A180" s="45" t="s">
        <v>288</v>
      </c>
      <c r="B180" s="43">
        <f>'Раздел 5а (МУ)'!C99</f>
        <v>17056.95</v>
      </c>
    </row>
    <row r="181" spans="1:2" ht="26.25" customHeight="1">
      <c r="A181" s="45" t="s">
        <v>290</v>
      </c>
      <c r="B181" s="43">
        <f>'Раздел 5а (МУ)'!C100</f>
        <v>17056.95</v>
      </c>
    </row>
    <row r="182" spans="1:2" ht="26.25" customHeight="1">
      <c r="A182" s="45" t="s">
        <v>291</v>
      </c>
      <c r="B182" s="43">
        <f>'Раздел 5а (МУ)'!C101</f>
        <v>17056.95</v>
      </c>
    </row>
    <row r="183" spans="1:2" ht="26.25" customHeight="1">
      <c r="A183" s="84" t="s">
        <v>1893</v>
      </c>
      <c r="B183" s="43">
        <f>'Раздел 5а (МУ)'!C102</f>
        <v>27681.599999999999</v>
      </c>
    </row>
    <row r="184" spans="1:2" ht="30" customHeight="1">
      <c r="A184" s="397" t="s">
        <v>1453</v>
      </c>
      <c r="B184" s="398"/>
    </row>
    <row r="185" spans="1:2" ht="21" customHeight="1">
      <c r="A185" s="158" t="s">
        <v>1513</v>
      </c>
      <c r="B185" s="159"/>
    </row>
    <row r="186" spans="1:2" ht="20.25" customHeight="1">
      <c r="A186" s="44" t="s">
        <v>34</v>
      </c>
      <c r="B186" s="226">
        <v>335.6</v>
      </c>
    </row>
    <row r="187" spans="1:2" ht="20.25" customHeight="1">
      <c r="A187" s="44" t="s">
        <v>65</v>
      </c>
      <c r="B187" s="226">
        <v>421.1</v>
      </c>
    </row>
    <row r="188" spans="1:2" ht="20.25" customHeight="1">
      <c r="A188" s="44" t="s">
        <v>66</v>
      </c>
      <c r="B188" s="226">
        <v>873.1</v>
      </c>
    </row>
    <row r="189" spans="1:2" ht="20.25" customHeight="1">
      <c r="A189" s="44" t="s">
        <v>67</v>
      </c>
      <c r="B189" s="226">
        <v>354.5</v>
      </c>
    </row>
    <row r="190" spans="1:2" ht="20.25" customHeight="1">
      <c r="A190" s="44" t="s">
        <v>84</v>
      </c>
      <c r="B190" s="226">
        <v>29.1</v>
      </c>
    </row>
    <row r="191" spans="1:2" ht="19.5" customHeight="1">
      <c r="A191" s="158" t="s">
        <v>1514</v>
      </c>
      <c r="B191" s="159"/>
    </row>
    <row r="192" spans="1:2" ht="24.75" customHeight="1">
      <c r="A192" s="44" t="s">
        <v>36</v>
      </c>
      <c r="B192" s="226">
        <v>2309.5</v>
      </c>
    </row>
    <row r="193" spans="1:2" ht="48.75" customHeight="1">
      <c r="A193" s="44" t="s">
        <v>35</v>
      </c>
      <c r="B193" s="226">
        <v>994.8</v>
      </c>
    </row>
    <row r="194" spans="1:2" ht="23.25" customHeight="1">
      <c r="A194" s="44" t="s">
        <v>85</v>
      </c>
      <c r="B194" s="226">
        <v>296.7</v>
      </c>
    </row>
    <row r="195" spans="1:2" ht="29.25" customHeight="1">
      <c r="A195" s="158" t="s">
        <v>1515</v>
      </c>
      <c r="B195" s="159"/>
    </row>
    <row r="196" spans="1:2" ht="19.5" customHeight="1">
      <c r="A196" s="178" t="s">
        <v>62</v>
      </c>
      <c r="B196" s="226">
        <v>288</v>
      </c>
    </row>
    <row r="197" spans="1:2" ht="19.5" customHeight="1">
      <c r="A197" s="44" t="s">
        <v>59</v>
      </c>
      <c r="B197" s="226">
        <v>86.9</v>
      </c>
    </row>
    <row r="198" spans="1:2" ht="19.5" customHeight="1">
      <c r="A198" s="44" t="s">
        <v>1770</v>
      </c>
      <c r="B198" s="226">
        <v>128.9</v>
      </c>
    </row>
    <row r="199" spans="1:2" ht="19.5" customHeight="1">
      <c r="A199" s="44" t="s">
        <v>60</v>
      </c>
      <c r="B199" s="226">
        <v>172.2</v>
      </c>
    </row>
    <row r="200" spans="1:2" ht="19.5" customHeight="1">
      <c r="A200" s="44" t="s">
        <v>61</v>
      </c>
      <c r="B200" s="226">
        <v>223.6</v>
      </c>
    </row>
    <row r="201" spans="1:2" ht="19.5" customHeight="1">
      <c r="A201" s="44" t="s">
        <v>86</v>
      </c>
      <c r="B201" s="226">
        <v>223.6</v>
      </c>
    </row>
    <row r="202" spans="1:2" ht="19.5" customHeight="1">
      <c r="A202" s="44" t="s">
        <v>37</v>
      </c>
      <c r="B202" s="226">
        <v>134.6</v>
      </c>
    </row>
    <row r="203" spans="1:2" ht="19.5" customHeight="1">
      <c r="A203" s="44" t="s">
        <v>38</v>
      </c>
      <c r="B203" s="226">
        <v>134.6</v>
      </c>
    </row>
    <row r="204" spans="1:2" ht="19.5" customHeight="1">
      <c r="A204" s="44" t="s">
        <v>39</v>
      </c>
      <c r="B204" s="226">
        <v>88.9</v>
      </c>
    </row>
    <row r="205" spans="1:2" ht="19.5" customHeight="1">
      <c r="A205" s="44" t="s">
        <v>40</v>
      </c>
      <c r="B205" s="226">
        <v>114.6</v>
      </c>
    </row>
    <row r="206" spans="1:2" ht="21" customHeight="1">
      <c r="A206" s="44" t="s">
        <v>41</v>
      </c>
      <c r="B206" s="226">
        <v>88.5</v>
      </c>
    </row>
    <row r="207" spans="1:2" ht="30.75" customHeight="1">
      <c r="A207" s="44" t="s">
        <v>42</v>
      </c>
      <c r="B207" s="226">
        <v>482.9</v>
      </c>
    </row>
    <row r="208" spans="1:2" ht="22.5" customHeight="1">
      <c r="A208" s="44" t="s">
        <v>43</v>
      </c>
      <c r="B208" s="226">
        <v>158</v>
      </c>
    </row>
    <row r="209" spans="1:2" ht="34.5" customHeight="1">
      <c r="A209" s="44" t="s">
        <v>44</v>
      </c>
      <c r="B209" s="226">
        <v>262.39999999999998</v>
      </c>
    </row>
    <row r="210" spans="1:2" ht="30.75" customHeight="1">
      <c r="A210" s="44" t="s">
        <v>45</v>
      </c>
      <c r="B210" s="226">
        <v>398</v>
      </c>
    </row>
    <row r="211" spans="1:2" ht="32.25" customHeight="1">
      <c r="A211" s="44" t="s">
        <v>46</v>
      </c>
      <c r="B211" s="226">
        <v>181.7</v>
      </c>
    </row>
    <row r="212" spans="1:2" ht="32.25" customHeight="1">
      <c r="A212" s="44" t="s">
        <v>47</v>
      </c>
      <c r="B212" s="226">
        <v>96.7</v>
      </c>
    </row>
    <row r="213" spans="1:2" ht="23.25" customHeight="1">
      <c r="A213" s="44" t="s">
        <v>48</v>
      </c>
      <c r="B213" s="226">
        <v>239</v>
      </c>
    </row>
    <row r="214" spans="1:2" ht="44.25" customHeight="1">
      <c r="A214" s="44" t="s">
        <v>57</v>
      </c>
      <c r="B214" s="226">
        <v>987.8</v>
      </c>
    </row>
    <row r="215" spans="1:2" ht="33.75" customHeight="1">
      <c r="A215" s="44" t="s">
        <v>58</v>
      </c>
      <c r="B215" s="226">
        <v>466.6</v>
      </c>
    </row>
    <row r="216" spans="1:2" ht="20.25" customHeight="1">
      <c r="A216" s="44" t="s">
        <v>68</v>
      </c>
      <c r="B216" s="226">
        <v>257.89999999999998</v>
      </c>
    </row>
    <row r="217" spans="1:2" ht="20.25" customHeight="1">
      <c r="A217" s="44" t="s">
        <v>69</v>
      </c>
      <c r="B217" s="226">
        <v>257.89999999999998</v>
      </c>
    </row>
    <row r="218" spans="1:2" ht="20.25" customHeight="1">
      <c r="A218" s="44" t="s">
        <v>70</v>
      </c>
      <c r="B218" s="226">
        <v>148.9</v>
      </c>
    </row>
    <row r="219" spans="1:2" ht="20.25" customHeight="1">
      <c r="A219" s="44" t="s">
        <v>71</v>
      </c>
      <c r="B219" s="226">
        <v>489.7</v>
      </c>
    </row>
    <row r="220" spans="1:2" ht="20.25" customHeight="1">
      <c r="A220" s="44" t="s">
        <v>72</v>
      </c>
      <c r="B220" s="226">
        <v>107.1</v>
      </c>
    </row>
    <row r="221" spans="1:2" ht="20.25" customHeight="1">
      <c r="A221" s="44" t="s">
        <v>73</v>
      </c>
      <c r="B221" s="226">
        <v>997.4</v>
      </c>
    </row>
    <row r="222" spans="1:2" ht="20.25" customHeight="1">
      <c r="A222" s="44" t="s">
        <v>74</v>
      </c>
      <c r="B222" s="226">
        <v>837.7</v>
      </c>
    </row>
    <row r="223" spans="1:2" ht="20.25" customHeight="1">
      <c r="A223" s="44" t="s">
        <v>75</v>
      </c>
      <c r="B223" s="226">
        <v>274.2</v>
      </c>
    </row>
    <row r="224" spans="1:2" ht="20.25" customHeight="1">
      <c r="A224" s="44" t="s">
        <v>1771</v>
      </c>
      <c r="B224" s="226">
        <v>794.9</v>
      </c>
    </row>
    <row r="225" spans="1:2" ht="20.25" customHeight="1">
      <c r="A225" s="44" t="s">
        <v>76</v>
      </c>
      <c r="B225" s="226">
        <v>232.4</v>
      </c>
    </row>
    <row r="226" spans="1:2" ht="20.25" customHeight="1">
      <c r="A226" s="44" t="s">
        <v>77</v>
      </c>
      <c r="B226" s="226">
        <v>661</v>
      </c>
    </row>
    <row r="227" spans="1:2" ht="20.25" customHeight="1">
      <c r="A227" s="44" t="s">
        <v>78</v>
      </c>
      <c r="B227" s="226">
        <v>107.1</v>
      </c>
    </row>
    <row r="228" spans="1:2" ht="20.25" customHeight="1">
      <c r="A228" s="44" t="s">
        <v>79</v>
      </c>
      <c r="B228" s="226">
        <v>190.7</v>
      </c>
    </row>
    <row r="229" spans="1:2" ht="20.25" customHeight="1">
      <c r="A229" s="44" t="s">
        <v>80</v>
      </c>
      <c r="B229" s="226">
        <v>221.8</v>
      </c>
    </row>
    <row r="230" spans="1:2" ht="20.25" customHeight="1">
      <c r="A230" s="44" t="s">
        <v>87</v>
      </c>
      <c r="B230" s="226">
        <v>221.8</v>
      </c>
    </row>
    <row r="231" spans="1:2" ht="20.25" customHeight="1">
      <c r="A231" s="44" t="s">
        <v>88</v>
      </c>
      <c r="B231" s="226">
        <v>401.6</v>
      </c>
    </row>
    <row r="232" spans="1:2" ht="22.5" customHeight="1">
      <c r="A232" s="178" t="s">
        <v>49</v>
      </c>
      <c r="B232" s="226"/>
    </row>
    <row r="233" spans="1:2" ht="20.25" customHeight="1">
      <c r="A233" s="44" t="s">
        <v>50</v>
      </c>
      <c r="B233" s="226">
        <v>421.1</v>
      </c>
    </row>
    <row r="234" spans="1:2" ht="36" customHeight="1">
      <c r="A234" s="44" t="s">
        <v>81</v>
      </c>
      <c r="B234" s="226">
        <v>396.1</v>
      </c>
    </row>
    <row r="235" spans="1:2" ht="36.75" customHeight="1">
      <c r="A235" s="44" t="s">
        <v>91</v>
      </c>
      <c r="B235" s="226">
        <v>121.4</v>
      </c>
    </row>
    <row r="236" spans="1:2" ht="20.25" customHeight="1">
      <c r="A236" s="44" t="s">
        <v>51</v>
      </c>
      <c r="B236" s="226">
        <v>629.9</v>
      </c>
    </row>
    <row r="237" spans="1:2" ht="17.25" customHeight="1">
      <c r="A237" s="44" t="s">
        <v>52</v>
      </c>
      <c r="B237" s="226">
        <v>121.4</v>
      </c>
    </row>
    <row r="238" spans="1:2" ht="20.25" customHeight="1">
      <c r="A238" s="158" t="s">
        <v>1516</v>
      </c>
      <c r="B238" s="159"/>
    </row>
    <row r="239" spans="1:2" ht="29.25" customHeight="1">
      <c r="A239" s="44" t="s">
        <v>53</v>
      </c>
      <c r="B239" s="284">
        <v>517.9</v>
      </c>
    </row>
    <row r="240" spans="1:2" ht="32.25" customHeight="1">
      <c r="A240" s="44" t="s">
        <v>54</v>
      </c>
      <c r="B240" s="284">
        <v>464.4</v>
      </c>
    </row>
    <row r="241" spans="1:2" ht="18.75" customHeight="1">
      <c r="A241" s="173" t="s">
        <v>1522</v>
      </c>
      <c r="B241" s="43"/>
    </row>
    <row r="242" spans="1:2">
      <c r="A242" s="106" t="s">
        <v>1773</v>
      </c>
      <c r="B242" s="226">
        <f>'Раздел 5а (МУ)'!C225</f>
        <v>2120</v>
      </c>
    </row>
    <row r="243" spans="1:2">
      <c r="A243" s="106" t="s">
        <v>1774</v>
      </c>
      <c r="B243" s="226">
        <f>'Раздел 5а (МУ)'!C226</f>
        <v>1680</v>
      </c>
    </row>
    <row r="244" spans="1:2">
      <c r="A244" s="106" t="s">
        <v>1775</v>
      </c>
      <c r="B244" s="226">
        <f>'Раздел 5а (МУ)'!C227</f>
        <v>1680</v>
      </c>
    </row>
    <row r="245" spans="1:2">
      <c r="A245" s="106" t="s">
        <v>1776</v>
      </c>
      <c r="B245" s="226">
        <f>'Раздел 5а (МУ)'!C228</f>
        <v>4420</v>
      </c>
    </row>
    <row r="246" spans="1:2">
      <c r="A246" s="106" t="s">
        <v>1777</v>
      </c>
      <c r="B246" s="226">
        <f>'Раздел 5а (МУ)'!C229</f>
        <v>4200</v>
      </c>
    </row>
    <row r="247" spans="1:2">
      <c r="A247" s="173" t="s">
        <v>1523</v>
      </c>
      <c r="B247" s="43"/>
    </row>
    <row r="248" spans="1:2">
      <c r="A248" s="106" t="s">
        <v>1526</v>
      </c>
      <c r="B248" s="226">
        <f>'Раздел 5а (МУ)'!C238</f>
        <v>1044.3</v>
      </c>
    </row>
    <row r="249" spans="1:2">
      <c r="A249" s="106" t="s">
        <v>1778</v>
      </c>
      <c r="B249" s="43">
        <f>'Раздел 5а (МУ)'!C231</f>
        <v>1720</v>
      </c>
    </row>
    <row r="250" spans="1:2">
      <c r="A250" s="106" t="s">
        <v>1779</v>
      </c>
      <c r="B250" s="43">
        <f>'Раздел 5а (МУ)'!C232</f>
        <v>2520</v>
      </c>
    </row>
    <row r="251" spans="1:2" ht="31.5">
      <c r="A251" s="173" t="s">
        <v>2148</v>
      </c>
      <c r="B251" s="43"/>
    </row>
    <row r="252" spans="1:2">
      <c r="A252" s="205" t="s">
        <v>2119</v>
      </c>
      <c r="B252" s="43">
        <f>'Раздел 5а (МУ)'!C234</f>
        <v>485.6</v>
      </c>
    </row>
    <row r="253" spans="1:2">
      <c r="A253" s="205" t="s">
        <v>2121</v>
      </c>
      <c r="B253" s="43">
        <f>'Раздел 5а (МУ)'!C235</f>
        <v>485.6</v>
      </c>
    </row>
    <row r="254" spans="1:2">
      <c r="A254" s="205" t="s">
        <v>2123</v>
      </c>
      <c r="B254" s="43">
        <f>'Раздел 5а (МУ)'!C236</f>
        <v>453.2</v>
      </c>
    </row>
    <row r="255" spans="1:2" ht="31.5">
      <c r="A255" s="205" t="s">
        <v>2125</v>
      </c>
      <c r="B255" s="43">
        <f>'Раздел 5а (МУ)'!C237</f>
        <v>582.70000000000005</v>
      </c>
    </row>
    <row r="256" spans="1:2">
      <c r="A256" s="205" t="s">
        <v>2131</v>
      </c>
      <c r="B256" s="43">
        <f>'Раздел 5а (МУ)'!C240</f>
        <v>387.5</v>
      </c>
    </row>
    <row r="257" spans="1:2">
      <c r="A257" s="205" t="s">
        <v>2133</v>
      </c>
      <c r="B257" s="43">
        <f>'Раздел 5а (МУ)'!C241</f>
        <v>387.5</v>
      </c>
    </row>
    <row r="258" spans="1:2">
      <c r="A258" s="205" t="s">
        <v>2135</v>
      </c>
      <c r="B258" s="43">
        <f>'Раздел 5а (МУ)'!C242</f>
        <v>388.5</v>
      </c>
    </row>
    <row r="259" spans="1:2" ht="31.5">
      <c r="A259" s="205" t="s">
        <v>2137</v>
      </c>
      <c r="B259" s="43">
        <f>'Раздел 5а (МУ)'!C243</f>
        <v>390.5</v>
      </c>
    </row>
    <row r="260" spans="1:2" ht="31.5">
      <c r="A260" s="205" t="s">
        <v>2139</v>
      </c>
      <c r="B260" s="43">
        <f>'Раздел 5а (МУ)'!C244</f>
        <v>390.5</v>
      </c>
    </row>
    <row r="261" spans="1:2">
      <c r="A261" s="205" t="s">
        <v>2140</v>
      </c>
      <c r="B261" s="43">
        <f>'Раздел 5а (МУ)'!C245</f>
        <v>323.7</v>
      </c>
    </row>
    <row r="262" spans="1:2" ht="31.5">
      <c r="A262" s="205" t="s">
        <v>2141</v>
      </c>
      <c r="B262" s="43">
        <f>'Раздел 5а (МУ)'!C246</f>
        <v>1726.4</v>
      </c>
    </row>
    <row r="263" spans="1:2">
      <c r="A263" s="205" t="s">
        <v>2129</v>
      </c>
      <c r="B263" s="43">
        <f>'Раздел 5а (МУ)'!C239</f>
        <v>625.79999999999995</v>
      </c>
    </row>
    <row r="264" spans="1:2" ht="31.5">
      <c r="A264" s="205" t="s">
        <v>2143</v>
      </c>
      <c r="B264" s="43">
        <f>'Раздел 5а (МУ)'!C247</f>
        <v>561.1</v>
      </c>
    </row>
    <row r="265" spans="1:2">
      <c r="A265" s="205" t="s">
        <v>2145</v>
      </c>
      <c r="B265" s="43">
        <f>'Раздел 5а (МУ)'!C248</f>
        <v>1133</v>
      </c>
    </row>
    <row r="266" spans="1:2" ht="21.75" customHeight="1">
      <c r="A266" s="158" t="s">
        <v>1517</v>
      </c>
      <c r="B266" s="159"/>
    </row>
    <row r="267" spans="1:2" ht="19.5" customHeight="1">
      <c r="A267" s="44" t="s">
        <v>55</v>
      </c>
      <c r="B267" s="226">
        <v>666</v>
      </c>
    </row>
    <row r="268" spans="1:2" ht="19.5" customHeight="1">
      <c r="A268" s="44" t="s">
        <v>56</v>
      </c>
      <c r="B268" s="226">
        <v>992.9</v>
      </c>
    </row>
    <row r="269" spans="1:2" ht="19.5" customHeight="1">
      <c r="A269" s="44" t="s">
        <v>89</v>
      </c>
      <c r="B269" s="226">
        <v>942.6</v>
      </c>
    </row>
    <row r="270" spans="1:2" ht="19.5" customHeight="1">
      <c r="A270" s="179" t="s">
        <v>1772</v>
      </c>
      <c r="B270" s="226">
        <v>620</v>
      </c>
    </row>
    <row r="271" spans="1:2" ht="20.25" customHeight="1">
      <c r="A271" s="158" t="s">
        <v>1518</v>
      </c>
      <c r="B271" s="159"/>
    </row>
    <row r="272" spans="1:2" ht="22.5" customHeight="1">
      <c r="A272" s="44" t="s">
        <v>82</v>
      </c>
      <c r="B272" s="226">
        <v>656.7</v>
      </c>
    </row>
    <row r="273" spans="1:2" ht="21" customHeight="1">
      <c r="A273" s="44" t="s">
        <v>83</v>
      </c>
      <c r="B273" s="226">
        <v>1032.4000000000001</v>
      </c>
    </row>
    <row r="274" spans="1:2" ht="24.75" customHeight="1">
      <c r="A274" s="173" t="s">
        <v>1524</v>
      </c>
      <c r="B274" s="174"/>
    </row>
    <row r="275" spans="1:2" ht="47.25">
      <c r="A275" s="106" t="s">
        <v>31</v>
      </c>
      <c r="B275" s="43">
        <f>'Раздел 5а (МУ)'!C210</f>
        <v>1830</v>
      </c>
    </row>
    <row r="276" spans="1:2" ht="31.5">
      <c r="A276" s="72" t="s">
        <v>2088</v>
      </c>
      <c r="B276" s="277">
        <f>'Раздел 5а (МУ)'!C211</f>
        <v>1525.08</v>
      </c>
    </row>
    <row r="277" spans="1:2" ht="31.5">
      <c r="A277" s="72" t="s">
        <v>2089</v>
      </c>
      <c r="B277" s="277">
        <f>'Раздел 5а (МУ)'!C212</f>
        <v>1525.08</v>
      </c>
    </row>
    <row r="278" spans="1:2" ht="47.25">
      <c r="A278" s="72" t="s">
        <v>2090</v>
      </c>
      <c r="B278" s="277">
        <f>'Раздел 5а (МУ)'!C213</f>
        <v>1525.08</v>
      </c>
    </row>
    <row r="279" spans="1:2" ht="31.5">
      <c r="A279" s="72" t="s">
        <v>2092</v>
      </c>
      <c r="B279" s="277">
        <f>'Раздел 5а (МУ)'!C214</f>
        <v>1525.08</v>
      </c>
    </row>
    <row r="280" spans="1:2" ht="31.5">
      <c r="A280" s="72" t="s">
        <v>2265</v>
      </c>
      <c r="B280" s="277">
        <f>'Раздел 5а (МУ)'!C215</f>
        <v>1525.08</v>
      </c>
    </row>
    <row r="281" spans="1:2" ht="31.5">
      <c r="A281" s="72" t="s">
        <v>2266</v>
      </c>
      <c r="B281" s="277">
        <f>'Раздел 5а (МУ)'!C216</f>
        <v>1525.08</v>
      </c>
    </row>
    <row r="282" spans="1:2" ht="31.5">
      <c r="A282" s="72" t="s">
        <v>2267</v>
      </c>
      <c r="B282" s="277">
        <f>'Раздел 5а (МУ)'!C217</f>
        <v>1525.08</v>
      </c>
    </row>
    <row r="283" spans="1:2" ht="31.5">
      <c r="A283" s="72" t="s">
        <v>2268</v>
      </c>
      <c r="B283" s="277">
        <f>'Раздел 5а (МУ)'!C218</f>
        <v>1525.08</v>
      </c>
    </row>
    <row r="284" spans="1:2" ht="31.5">
      <c r="A284" s="72" t="s">
        <v>2269</v>
      </c>
      <c r="B284" s="277">
        <f>'Раздел 5а (МУ)'!C219</f>
        <v>1525.08</v>
      </c>
    </row>
    <row r="285" spans="1:2" ht="31.5">
      <c r="A285" s="72" t="s">
        <v>2270</v>
      </c>
      <c r="B285" s="277">
        <f>'Раздел 5а (МУ)'!C220</f>
        <v>1525.08</v>
      </c>
    </row>
    <row r="286" spans="1:2" ht="22.5" customHeight="1">
      <c r="A286" s="72" t="s">
        <v>2271</v>
      </c>
      <c r="B286" s="277">
        <f>'Раздел 5а (МУ)'!C221</f>
        <v>1905.55</v>
      </c>
    </row>
    <row r="287" spans="1:2" ht="31.5">
      <c r="A287" s="72" t="s">
        <v>2274</v>
      </c>
      <c r="B287" s="277">
        <f>'Раздел 5а (МУ)'!C222</f>
        <v>1585.43</v>
      </c>
    </row>
    <row r="288" spans="1:2" ht="31.5">
      <c r="A288" s="72" t="s">
        <v>2275</v>
      </c>
      <c r="B288" s="277">
        <f>'Раздел 5а (МУ)'!C223</f>
        <v>1587.8</v>
      </c>
    </row>
    <row r="289" spans="1:4" ht="54" customHeight="1" thickBot="1">
      <c r="A289" s="397" t="s">
        <v>1907</v>
      </c>
      <c r="B289" s="398"/>
    </row>
    <row r="290" spans="1:4" ht="31.5" customHeight="1">
      <c r="A290" s="105" t="s">
        <v>1881</v>
      </c>
      <c r="B290" s="276">
        <f>'Раздел 5а (МУ)'!C250</f>
        <v>5049.8</v>
      </c>
    </row>
    <row r="291" spans="1:4" ht="31.5" customHeight="1">
      <c r="A291" s="106" t="s">
        <v>1882</v>
      </c>
      <c r="B291" s="78">
        <f>'Раздел 5а (МУ)'!C251</f>
        <v>5586.5</v>
      </c>
    </row>
    <row r="292" spans="1:4" ht="31.5" customHeight="1">
      <c r="A292" s="106" t="s">
        <v>1883</v>
      </c>
      <c r="B292" s="78">
        <f>'Раздел 5а (МУ)'!C252</f>
        <v>6328.9</v>
      </c>
    </row>
    <row r="293" spans="1:4" ht="31.5" customHeight="1">
      <c r="A293" s="106" t="s">
        <v>1884</v>
      </c>
      <c r="B293" s="78">
        <f>'Раздел 5а (МУ)'!C253</f>
        <v>7173</v>
      </c>
    </row>
    <row r="294" spans="1:4" ht="31.5" customHeight="1">
      <c r="A294" s="106" t="s">
        <v>1885</v>
      </c>
      <c r="B294" s="78">
        <f>'Раздел 5а (МУ)'!C254</f>
        <v>8647.9</v>
      </c>
    </row>
    <row r="295" spans="1:4" ht="23.25" customHeight="1">
      <c r="A295" s="380" t="s">
        <v>1868</v>
      </c>
      <c r="B295" s="399"/>
    </row>
    <row r="296" spans="1:4">
      <c r="A296" s="44" t="s">
        <v>1855</v>
      </c>
      <c r="B296" s="78">
        <v>520.20000000000005</v>
      </c>
      <c r="D296" s="174"/>
    </row>
    <row r="297" spans="1:4">
      <c r="A297" s="44" t="s">
        <v>1856</v>
      </c>
      <c r="B297" s="78">
        <v>1045.2</v>
      </c>
      <c r="D297" s="174"/>
    </row>
    <row r="298" spans="1:4" ht="31.5">
      <c r="A298" s="44" t="s">
        <v>1857</v>
      </c>
      <c r="B298" s="78">
        <v>849.2</v>
      </c>
      <c r="D298" s="174"/>
    </row>
    <row r="299" spans="1:4">
      <c r="A299" s="44" t="s">
        <v>1858</v>
      </c>
      <c r="B299" s="78">
        <v>849.2</v>
      </c>
      <c r="D299" s="174"/>
    </row>
    <row r="300" spans="1:4">
      <c r="A300" s="44" t="s">
        <v>1859</v>
      </c>
      <c r="B300" s="78">
        <v>520</v>
      </c>
      <c r="D300" s="174"/>
    </row>
    <row r="301" spans="1:4">
      <c r="A301" s="44" t="s">
        <v>1860</v>
      </c>
      <c r="B301" s="78">
        <v>1030.8</v>
      </c>
      <c r="D301" s="174"/>
    </row>
    <row r="302" spans="1:4">
      <c r="A302" s="44" t="s">
        <v>1861</v>
      </c>
      <c r="B302" s="78">
        <v>1036.0999999999999</v>
      </c>
      <c r="D302" s="174"/>
    </row>
    <row r="303" spans="1:4">
      <c r="A303" s="44" t="s">
        <v>1862</v>
      </c>
      <c r="B303" s="78">
        <v>819.6</v>
      </c>
      <c r="D303" s="174"/>
    </row>
    <row r="304" spans="1:4">
      <c r="A304" s="44" t="s">
        <v>1863</v>
      </c>
      <c r="B304" s="78">
        <v>520.79999999999995</v>
      </c>
      <c r="D304" s="174"/>
    </row>
    <row r="305" spans="1:4">
      <c r="A305" s="44" t="s">
        <v>1864</v>
      </c>
      <c r="B305" s="78">
        <v>1034.9000000000001</v>
      </c>
      <c r="D305" s="174"/>
    </row>
    <row r="306" spans="1:4">
      <c r="A306" s="44" t="s">
        <v>1865</v>
      </c>
      <c r="B306" s="78">
        <v>610.5</v>
      </c>
      <c r="D306" s="174"/>
    </row>
    <row r="307" spans="1:4">
      <c r="A307" s="44" t="s">
        <v>1866</v>
      </c>
      <c r="B307" s="78">
        <v>1040.7</v>
      </c>
      <c r="D307" s="174"/>
    </row>
    <row r="308" spans="1:4">
      <c r="A308" s="44" t="s">
        <v>1867</v>
      </c>
      <c r="B308" s="78">
        <v>1061.8</v>
      </c>
      <c r="D308" s="174"/>
    </row>
    <row r="309" spans="1:4" ht="22.5" customHeight="1">
      <c r="A309" s="397" t="s">
        <v>1902</v>
      </c>
      <c r="B309" s="398"/>
    </row>
    <row r="310" spans="1:4" ht="21.75" customHeight="1">
      <c r="A310" s="87" t="s">
        <v>1609</v>
      </c>
      <c r="B310" s="266">
        <f>'Раздел 5а (МУ)'!C104</f>
        <v>8276.32</v>
      </c>
      <c r="D310" s="152"/>
    </row>
    <row r="311" spans="1:4" ht="21.75" customHeight="1">
      <c r="A311" s="44" t="s">
        <v>1610</v>
      </c>
      <c r="B311" s="266">
        <f>'Раздел 5а (МУ)'!C105</f>
        <v>14112.4</v>
      </c>
      <c r="D311" s="152"/>
    </row>
    <row r="312" spans="1:4" ht="21.75" customHeight="1">
      <c r="A312" s="44" t="s">
        <v>1612</v>
      </c>
      <c r="B312" s="266">
        <f>'Раздел 5а (МУ)'!C106</f>
        <v>8276.32</v>
      </c>
      <c r="D312" s="152"/>
    </row>
    <row r="313" spans="1:4" ht="31.5">
      <c r="A313" s="44" t="s">
        <v>1614</v>
      </c>
      <c r="B313" s="266">
        <f>'Раздел 5а (МУ)'!C107</f>
        <v>8276.32</v>
      </c>
      <c r="D313" s="152"/>
    </row>
    <row r="314" spans="1:4" ht="31.5">
      <c r="A314" s="44" t="s">
        <v>1615</v>
      </c>
      <c r="B314" s="266">
        <f>'Раздел 5а (МУ)'!C108</f>
        <v>14112.4</v>
      </c>
      <c r="D314" s="152"/>
    </row>
    <row r="315" spans="1:4">
      <c r="A315" s="44" t="s">
        <v>1618</v>
      </c>
      <c r="B315" s="266">
        <f>'Раздел 5а (МУ)'!C109</f>
        <v>8276.32</v>
      </c>
      <c r="D315" s="152"/>
    </row>
    <row r="316" spans="1:4" ht="31.5">
      <c r="A316" s="44" t="s">
        <v>1621</v>
      </c>
      <c r="B316" s="266">
        <f>'Раздел 5а (МУ)'!C110</f>
        <v>8276.32</v>
      </c>
      <c r="D316" s="152"/>
    </row>
    <row r="317" spans="1:4" ht="31.5">
      <c r="A317" s="44" t="s">
        <v>1622</v>
      </c>
      <c r="B317" s="266">
        <f>'Раздел 5а (МУ)'!C111</f>
        <v>8276.32</v>
      </c>
      <c r="D317" s="152"/>
    </row>
    <row r="318" spans="1:4" ht="17.25" customHeight="1">
      <c r="A318" s="44" t="s">
        <v>1620</v>
      </c>
      <c r="B318" s="266">
        <f>'Раздел 5а (МУ)'!C112</f>
        <v>8276.32</v>
      </c>
      <c r="D318" s="152"/>
    </row>
    <row r="319" spans="1:4" ht="17.25" customHeight="1">
      <c r="A319" s="44" t="s">
        <v>1626</v>
      </c>
      <c r="B319" s="266">
        <f>'Раздел 5а (МУ)'!C113</f>
        <v>8276.32</v>
      </c>
      <c r="D319" s="152"/>
    </row>
    <row r="320" spans="1:4" ht="17.25" customHeight="1">
      <c r="A320" s="44" t="s">
        <v>1628</v>
      </c>
      <c r="B320" s="266">
        <f>'Раздел 5а (МУ)'!C114</f>
        <v>8276.32</v>
      </c>
      <c r="D320" s="152"/>
    </row>
    <row r="321" spans="1:4" ht="17.25" customHeight="1">
      <c r="A321" s="44" t="s">
        <v>1630</v>
      </c>
      <c r="B321" s="266">
        <f>'Раздел 5а (МУ)'!C115</f>
        <v>8276.32</v>
      </c>
      <c r="D321" s="152"/>
    </row>
    <row r="322" spans="1:4" ht="17.25" customHeight="1">
      <c r="A322" s="44" t="s">
        <v>1631</v>
      </c>
      <c r="B322" s="266">
        <f>'Раздел 5а (МУ)'!C116</f>
        <v>8276.32</v>
      </c>
      <c r="D322" s="152"/>
    </row>
    <row r="323" spans="1:4" ht="31.5">
      <c r="A323" s="44" t="s">
        <v>1632</v>
      </c>
      <c r="B323" s="266">
        <f>'Раздел 5а (МУ)'!C117</f>
        <v>14112.4</v>
      </c>
      <c r="D323" s="152"/>
    </row>
    <row r="324" spans="1:4">
      <c r="A324" s="44" t="s">
        <v>1633</v>
      </c>
      <c r="B324" s="266">
        <f>'Раздел 5а (МУ)'!C118</f>
        <v>8276.32</v>
      </c>
      <c r="D324" s="152"/>
    </row>
    <row r="325" spans="1:4" ht="31.5">
      <c r="A325" s="44" t="s">
        <v>1634</v>
      </c>
      <c r="B325" s="266">
        <f>'Раздел 5а (МУ)'!C119</f>
        <v>14112.4</v>
      </c>
      <c r="D325" s="152"/>
    </row>
    <row r="326" spans="1:4">
      <c r="A326" s="44" t="s">
        <v>1635</v>
      </c>
      <c r="B326" s="266">
        <f>'Раздел 5а (МУ)'!C120</f>
        <v>8276.32</v>
      </c>
      <c r="D326" s="152"/>
    </row>
    <row r="327" spans="1:4">
      <c r="A327" s="44" t="s">
        <v>1636</v>
      </c>
      <c r="B327" s="266">
        <f>'Раздел 5а (МУ)'!C121</f>
        <v>8276.32</v>
      </c>
      <c r="D327" s="152"/>
    </row>
    <row r="328" spans="1:4">
      <c r="A328" s="44" t="s">
        <v>1637</v>
      </c>
      <c r="B328" s="266">
        <f>'Раздел 5а (МУ)'!C122</f>
        <v>8276.32</v>
      </c>
      <c r="D328" s="152"/>
    </row>
    <row r="329" spans="1:4" ht="31.5">
      <c r="A329" s="44" t="s">
        <v>1638</v>
      </c>
      <c r="B329" s="266">
        <f>'Раздел 5а (МУ)'!C123</f>
        <v>14112.4</v>
      </c>
      <c r="D329" s="152"/>
    </row>
    <row r="330" spans="1:4" ht="31.5">
      <c r="A330" s="44" t="s">
        <v>1639</v>
      </c>
      <c r="B330" s="266">
        <f>'Раздел 5а (МУ)'!C124</f>
        <v>14112.4</v>
      </c>
      <c r="D330" s="152"/>
    </row>
    <row r="331" spans="1:4">
      <c r="A331" s="44" t="s">
        <v>1650</v>
      </c>
      <c r="B331" s="266">
        <f>'Раздел 5а (МУ)'!C125</f>
        <v>8276.32</v>
      </c>
      <c r="D331" s="152"/>
    </row>
    <row r="332" spans="1:4" ht="31.5">
      <c r="A332" s="44" t="s">
        <v>1651</v>
      </c>
      <c r="B332" s="266">
        <f>'Раздел 5а (МУ)'!C126</f>
        <v>14112.4</v>
      </c>
      <c r="D332" s="152"/>
    </row>
    <row r="333" spans="1:4" ht="47.25">
      <c r="A333" s="44" t="s">
        <v>1652</v>
      </c>
      <c r="B333" s="266">
        <f>'Раздел 5а (МУ)'!C127</f>
        <v>14112.4</v>
      </c>
      <c r="D333" s="152"/>
    </row>
    <row r="334" spans="1:4" ht="31.5">
      <c r="A334" s="44" t="s">
        <v>1906</v>
      </c>
      <c r="B334" s="266">
        <f>'Раздел 5а (МУ)'!C128</f>
        <v>8276.32</v>
      </c>
      <c r="D334" s="152"/>
    </row>
    <row r="335" spans="1:4">
      <c r="A335" s="44" t="s">
        <v>1656</v>
      </c>
      <c r="B335" s="266">
        <f>'Раздел 5а (МУ)'!C129</f>
        <v>8276.32</v>
      </c>
      <c r="D335" s="152"/>
    </row>
    <row r="336" spans="1:4">
      <c r="A336" s="44" t="s">
        <v>1657</v>
      </c>
      <c r="B336" s="266">
        <f>'Раздел 5а (МУ)'!C130</f>
        <v>8276.32</v>
      </c>
      <c r="D336" s="152"/>
    </row>
    <row r="337" spans="1:4">
      <c r="A337" s="44" t="s">
        <v>1658</v>
      </c>
      <c r="B337" s="266">
        <f>'Раздел 5а (МУ)'!C131</f>
        <v>8276.32</v>
      </c>
      <c r="D337" s="152"/>
    </row>
    <row r="338" spans="1:4">
      <c r="A338" s="44" t="s">
        <v>1659</v>
      </c>
      <c r="B338" s="266">
        <f>'Раздел 5а (МУ)'!C132</f>
        <v>8276.32</v>
      </c>
      <c r="D338" s="152"/>
    </row>
    <row r="339" spans="1:4">
      <c r="A339" s="44" t="s">
        <v>1660</v>
      </c>
      <c r="B339" s="266">
        <f>'Раздел 5а (МУ)'!C133</f>
        <v>14112.4</v>
      </c>
      <c r="D339" s="152"/>
    </row>
    <row r="340" spans="1:4">
      <c r="A340" s="44" t="s">
        <v>1661</v>
      </c>
      <c r="B340" s="266">
        <f>'Раздел 5а (МУ)'!C134</f>
        <v>8276.32</v>
      </c>
      <c r="D340" s="152"/>
    </row>
    <row r="341" spans="1:4">
      <c r="A341" s="44" t="s">
        <v>1662</v>
      </c>
      <c r="B341" s="266">
        <f>'Раздел 5а (МУ)'!C135</f>
        <v>8276.32</v>
      </c>
      <c r="D341" s="152"/>
    </row>
    <row r="342" spans="1:4">
      <c r="A342" s="44" t="s">
        <v>1663</v>
      </c>
      <c r="B342" s="266">
        <f>'Раздел 5а (МУ)'!C136</f>
        <v>8276.32</v>
      </c>
      <c r="D342" s="152"/>
    </row>
    <row r="343" spans="1:4" ht="31.5">
      <c r="A343" s="44" t="s">
        <v>1664</v>
      </c>
      <c r="B343" s="266">
        <f>'Раздел 5а (МУ)'!C137</f>
        <v>14112.4</v>
      </c>
      <c r="D343" s="152"/>
    </row>
    <row r="344" spans="1:4">
      <c r="A344" s="44" t="s">
        <v>1748</v>
      </c>
      <c r="B344" s="266">
        <f>'Раздел 5а (МУ)'!C138</f>
        <v>8276.32</v>
      </c>
      <c r="D344" s="152"/>
    </row>
    <row r="345" spans="1:4">
      <c r="A345" s="44" t="s">
        <v>1749</v>
      </c>
      <c r="B345" s="266">
        <f>'Раздел 5а (МУ)'!C139</f>
        <v>8276.32</v>
      </c>
      <c r="D345" s="152"/>
    </row>
    <row r="346" spans="1:4" ht="31.5">
      <c r="A346" s="44" t="s">
        <v>1750</v>
      </c>
      <c r="B346" s="266">
        <f>'Раздел 5а (МУ)'!C140</f>
        <v>8276.32</v>
      </c>
      <c r="D346" s="152"/>
    </row>
    <row r="347" spans="1:4">
      <c r="A347" s="44" t="s">
        <v>1752</v>
      </c>
      <c r="B347" s="266">
        <f>'Раздел 5а (МУ)'!C141</f>
        <v>8276.32</v>
      </c>
      <c r="D347" s="152"/>
    </row>
    <row r="348" spans="1:4" ht="31.5">
      <c r="A348" s="44" t="s">
        <v>1754</v>
      </c>
      <c r="B348" s="266">
        <f>'Раздел 5а (МУ)'!C142</f>
        <v>8276.32</v>
      </c>
      <c r="D348" s="152"/>
    </row>
    <row r="349" spans="1:4" ht="16.5" customHeight="1">
      <c r="A349" s="44" t="s">
        <v>1755</v>
      </c>
      <c r="B349" s="266">
        <f>'Раздел 5а (МУ)'!C143</f>
        <v>8276.32</v>
      </c>
      <c r="D349" s="152"/>
    </row>
    <row r="350" spans="1:4" ht="16.5" customHeight="1">
      <c r="A350" s="44" t="s">
        <v>1756</v>
      </c>
      <c r="B350" s="266">
        <f>'Раздел 5а (МУ)'!C144</f>
        <v>8276.32</v>
      </c>
      <c r="D350" s="152"/>
    </row>
    <row r="351" spans="1:4" ht="16.5" customHeight="1">
      <c r="A351" s="44" t="s">
        <v>1757</v>
      </c>
      <c r="B351" s="266">
        <f>'Раздел 5а (МУ)'!C145</f>
        <v>8276.32</v>
      </c>
      <c r="D351" s="152"/>
    </row>
    <row r="352" spans="1:4" ht="16.5" customHeight="1">
      <c r="A352" s="44" t="s">
        <v>1758</v>
      </c>
      <c r="B352" s="266">
        <f>'Раздел 5а (МУ)'!C146</f>
        <v>8276.32</v>
      </c>
      <c r="D352" s="152"/>
    </row>
    <row r="353" spans="1:4" ht="16.5" customHeight="1">
      <c r="A353" s="44" t="s">
        <v>1759</v>
      </c>
      <c r="B353" s="266">
        <f>'Раздел 5а (МУ)'!C147</f>
        <v>8276.32</v>
      </c>
      <c r="D353" s="152"/>
    </row>
    <row r="354" spans="1:4" ht="16.5" customHeight="1">
      <c r="A354" s="44" t="s">
        <v>1760</v>
      </c>
      <c r="B354" s="266">
        <f>'Раздел 5а (МУ)'!C148</f>
        <v>8276.32</v>
      </c>
      <c r="D354" s="152"/>
    </row>
    <row r="355" spans="1:4" ht="31.5">
      <c r="A355" s="44" t="s">
        <v>1761</v>
      </c>
      <c r="B355" s="266">
        <f>'Раздел 5а (МУ)'!C149</f>
        <v>8276.32</v>
      </c>
      <c r="D355" s="152"/>
    </row>
    <row r="356" spans="1:4" ht="21" customHeight="1">
      <c r="A356" s="44" t="s">
        <v>1674</v>
      </c>
      <c r="B356" s="266">
        <f>'Раздел 5а (МУ)'!C150</f>
        <v>14112.4</v>
      </c>
      <c r="D356" s="152"/>
    </row>
    <row r="357" spans="1:4">
      <c r="A357" s="44" t="s">
        <v>1676</v>
      </c>
      <c r="B357" s="266">
        <f>'Раздел 5а (МУ)'!C151</f>
        <v>14112.4</v>
      </c>
      <c r="D357" s="152"/>
    </row>
    <row r="358" spans="1:4" ht="23.25" customHeight="1">
      <c r="A358" s="44" t="s">
        <v>1677</v>
      </c>
      <c r="B358" s="266">
        <f>'Раздел 5а (МУ)'!C152</f>
        <v>19364.87</v>
      </c>
      <c r="D358" s="152"/>
    </row>
    <row r="359" spans="1:4">
      <c r="A359" s="44" t="s">
        <v>1682</v>
      </c>
      <c r="B359" s="266">
        <f>'Раздел 5а (МУ)'!C153</f>
        <v>8276.32</v>
      </c>
      <c r="D359" s="152"/>
    </row>
    <row r="360" spans="1:4" ht="31.5">
      <c r="A360" s="44" t="s">
        <v>1683</v>
      </c>
      <c r="B360" s="266">
        <f>'Раздел 5а (МУ)'!C154</f>
        <v>14112.4</v>
      </c>
      <c r="D360" s="152"/>
    </row>
    <row r="361" spans="1:4" ht="31.5">
      <c r="A361" s="44" t="s">
        <v>1680</v>
      </c>
      <c r="B361" s="266">
        <f>'Раздел 5а (МУ)'!C155</f>
        <v>14112.4</v>
      </c>
      <c r="D361" s="152"/>
    </row>
    <row r="362" spans="1:4" ht="17.25" customHeight="1">
      <c r="A362" s="44" t="s">
        <v>1681</v>
      </c>
      <c r="B362" s="266">
        <f>'Раздел 5а (МУ)'!C156</f>
        <v>19364.87</v>
      </c>
      <c r="D362" s="152"/>
    </row>
    <row r="363" spans="1:4">
      <c r="A363" s="44" t="s">
        <v>1688</v>
      </c>
      <c r="B363" s="266">
        <f>'Раздел 5а (МУ)'!C157</f>
        <v>8276.32</v>
      </c>
      <c r="D363" s="152"/>
    </row>
    <row r="364" spans="1:4">
      <c r="A364" s="44" t="s">
        <v>1689</v>
      </c>
      <c r="B364" s="266">
        <f>'Раздел 5а (МУ)'!C158</f>
        <v>8276.32</v>
      </c>
      <c r="D364" s="152"/>
    </row>
    <row r="365" spans="1:4" ht="31.5">
      <c r="A365" s="44" t="s">
        <v>1690</v>
      </c>
      <c r="B365" s="266">
        <f>'Раздел 5а (МУ)'!C159</f>
        <v>14112.4</v>
      </c>
      <c r="D365" s="152"/>
    </row>
    <row r="366" spans="1:4" ht="31.5">
      <c r="A366" s="44" t="s">
        <v>1691</v>
      </c>
      <c r="B366" s="266">
        <f>'Раздел 5а (МУ)'!C160</f>
        <v>14112.4</v>
      </c>
      <c r="D366" s="152"/>
    </row>
    <row r="367" spans="1:4" ht="47.25">
      <c r="A367" s="44" t="s">
        <v>1692</v>
      </c>
      <c r="B367" s="266">
        <f>'Раздел 5а (МУ)'!C161</f>
        <v>14112.4</v>
      </c>
      <c r="D367" s="152"/>
    </row>
    <row r="368" spans="1:4">
      <c r="A368" s="44" t="s">
        <v>1698</v>
      </c>
      <c r="B368" s="266">
        <f>'Раздел 5а (МУ)'!C162</f>
        <v>8276.32</v>
      </c>
      <c r="D368" s="152"/>
    </row>
    <row r="369" spans="1:4">
      <c r="A369" s="44" t="s">
        <v>1699</v>
      </c>
      <c r="B369" s="266">
        <f>'Раздел 5а (МУ)'!C163</f>
        <v>8276.32</v>
      </c>
      <c r="D369" s="152"/>
    </row>
    <row r="370" spans="1:4" ht="31.5">
      <c r="A370" s="44" t="s">
        <v>1700</v>
      </c>
      <c r="B370" s="266">
        <f>'Раздел 5а (МУ)'!C164</f>
        <v>14112.4</v>
      </c>
      <c r="D370" s="152"/>
    </row>
    <row r="371" spans="1:4" ht="15" customHeight="1">
      <c r="A371" s="44" t="s">
        <v>1701</v>
      </c>
      <c r="B371" s="266">
        <f>'Раздел 5а (МУ)'!C165</f>
        <v>14112.4</v>
      </c>
      <c r="D371" s="152"/>
    </row>
    <row r="372" spans="1:4">
      <c r="A372" s="44" t="s">
        <v>1702</v>
      </c>
      <c r="B372" s="266">
        <f>'Раздел 5а (МУ)'!C166</f>
        <v>8276.32</v>
      </c>
      <c r="D372" s="152"/>
    </row>
    <row r="373" spans="1:4" ht="31.5">
      <c r="A373" s="44" t="s">
        <v>1703</v>
      </c>
      <c r="B373" s="266">
        <f>'Раздел 5а (МУ)'!C167</f>
        <v>14112.4</v>
      </c>
      <c r="D373" s="152"/>
    </row>
    <row r="374" spans="1:4">
      <c r="A374" s="44" t="s">
        <v>1704</v>
      </c>
      <c r="B374" s="266">
        <f>'Раздел 5а (МУ)'!C168</f>
        <v>8276.32</v>
      </c>
      <c r="D374" s="152"/>
    </row>
    <row r="375" spans="1:4">
      <c r="A375" s="44" t="s">
        <v>1705</v>
      </c>
      <c r="B375" s="266">
        <f>'Раздел 5а (МУ)'!C169</f>
        <v>8276.32</v>
      </c>
      <c r="D375" s="152"/>
    </row>
    <row r="376" spans="1:4">
      <c r="A376" s="44" t="s">
        <v>1706</v>
      </c>
      <c r="B376" s="266">
        <f>'Раздел 5а (МУ)'!C170</f>
        <v>14112.4</v>
      </c>
      <c r="D376" s="152"/>
    </row>
    <row r="377" spans="1:4" ht="31.5">
      <c r="A377" s="44" t="s">
        <v>1707</v>
      </c>
      <c r="B377" s="266">
        <f>'Раздел 5а (МУ)'!C171</f>
        <v>14112.4</v>
      </c>
      <c r="D377" s="152"/>
    </row>
    <row r="378" spans="1:4" ht="31.5">
      <c r="A378" s="44" t="s">
        <v>1708</v>
      </c>
      <c r="B378" s="266">
        <f>'Раздел 5а (МУ)'!C172</f>
        <v>14112.4</v>
      </c>
      <c r="D378" s="152"/>
    </row>
    <row r="379" spans="1:4">
      <c r="A379" s="44" t="s">
        <v>1709</v>
      </c>
      <c r="B379" s="266">
        <f>'Раздел 5а (МУ)'!C173</f>
        <v>8276.32</v>
      </c>
      <c r="D379" s="152"/>
    </row>
    <row r="380" spans="1:4">
      <c r="A380" s="44" t="s">
        <v>1716</v>
      </c>
      <c r="B380" s="266">
        <f>'Раздел 5а (МУ)'!C174</f>
        <v>8276.32</v>
      </c>
      <c r="D380" s="152"/>
    </row>
    <row r="381" spans="1:4" ht="31.5">
      <c r="A381" s="44" t="s">
        <v>1717</v>
      </c>
      <c r="B381" s="266">
        <f>'Раздел 5а (МУ)'!C175</f>
        <v>14112.4</v>
      </c>
      <c r="D381" s="152"/>
    </row>
    <row r="382" spans="1:4">
      <c r="A382" s="44" t="s">
        <v>1720</v>
      </c>
      <c r="B382" s="266">
        <f>'Раздел 5а (МУ)'!C176</f>
        <v>8276.32</v>
      </c>
      <c r="D382" s="152"/>
    </row>
    <row r="383" spans="1:4" ht="31.5">
      <c r="A383" s="44" t="s">
        <v>1721</v>
      </c>
      <c r="B383" s="266">
        <f>'Раздел 5а (МУ)'!C177</f>
        <v>14112.4</v>
      </c>
      <c r="D383" s="152"/>
    </row>
    <row r="384" spans="1:4">
      <c r="A384" s="44" t="s">
        <v>1724</v>
      </c>
      <c r="B384" s="266">
        <f>'Раздел 5а (МУ)'!C178</f>
        <v>8276.32</v>
      </c>
      <c r="D384" s="152"/>
    </row>
    <row r="385" spans="1:4" ht="31.5">
      <c r="A385" s="44" t="s">
        <v>1725</v>
      </c>
      <c r="B385" s="266">
        <f>'Раздел 5а (МУ)'!C179</f>
        <v>14112.4</v>
      </c>
      <c r="D385" s="152"/>
    </row>
    <row r="386" spans="1:4">
      <c r="A386" s="44" t="s">
        <v>1726</v>
      </c>
      <c r="B386" s="266">
        <f>'Раздел 5а (МУ)'!C180</f>
        <v>8276.32</v>
      </c>
      <c r="D386" s="152"/>
    </row>
    <row r="387" spans="1:4">
      <c r="A387" s="44" t="s">
        <v>1730</v>
      </c>
      <c r="B387" s="266">
        <f>'Раздел 5а (МУ)'!C181</f>
        <v>8276.32</v>
      </c>
      <c r="D387" s="152"/>
    </row>
    <row r="388" spans="1:4" ht="31.5">
      <c r="A388" s="44" t="s">
        <v>1731</v>
      </c>
      <c r="B388" s="266">
        <f>'Раздел 5а (МУ)'!C182</f>
        <v>8276.32</v>
      </c>
      <c r="D388" s="152"/>
    </row>
    <row r="389" spans="1:4" ht="33" customHeight="1">
      <c r="A389" s="44" t="s">
        <v>1732</v>
      </c>
      <c r="B389" s="266">
        <f>'Раздел 5а (МУ)'!C183</f>
        <v>14112.4</v>
      </c>
      <c r="D389" s="152"/>
    </row>
    <row r="390" spans="1:4" ht="31.5">
      <c r="A390" s="44" t="s">
        <v>1733</v>
      </c>
      <c r="B390" s="266">
        <f>'Раздел 5а (МУ)'!C184</f>
        <v>14112.4</v>
      </c>
      <c r="D390" s="152"/>
    </row>
    <row r="391" spans="1:4" ht="47.25">
      <c r="A391" s="44" t="s">
        <v>1734</v>
      </c>
      <c r="B391" s="266">
        <f>'Раздел 5а (МУ)'!C185</f>
        <v>14112.4</v>
      </c>
      <c r="D391" s="152"/>
    </row>
    <row r="392" spans="1:4" ht="31.5">
      <c r="A392" s="44" t="s">
        <v>1735</v>
      </c>
      <c r="B392" s="266">
        <f>'Раздел 5а (МУ)'!C186</f>
        <v>19364.87</v>
      </c>
      <c r="D392" s="152"/>
    </row>
    <row r="393" spans="1:4">
      <c r="A393" s="44" t="s">
        <v>1736</v>
      </c>
      <c r="B393" s="266">
        <f>'Раздел 5а (МУ)'!C187</f>
        <v>8276.32</v>
      </c>
      <c r="D393" s="152"/>
    </row>
    <row r="394" spans="1:4" ht="31.5">
      <c r="A394" s="89" t="s">
        <v>1737</v>
      </c>
      <c r="B394" s="266">
        <f>'Раздел 5а (МУ)'!C188</f>
        <v>14112.4</v>
      </c>
      <c r="D394" s="152"/>
    </row>
    <row r="395" spans="1:4">
      <c r="A395" s="397" t="s">
        <v>2157</v>
      </c>
      <c r="B395" s="398"/>
    </row>
    <row r="396" spans="1:4">
      <c r="A396" s="44" t="s">
        <v>2158</v>
      </c>
      <c r="B396" s="277">
        <v>967.6</v>
      </c>
    </row>
    <row r="397" spans="1:4" ht="35.25" customHeight="1">
      <c r="A397" s="394" t="s">
        <v>2289</v>
      </c>
      <c r="B397" s="395"/>
    </row>
    <row r="398" spans="1:4" ht="18" customHeight="1">
      <c r="A398" s="44" t="s">
        <v>2288</v>
      </c>
      <c r="B398" s="43">
        <v>1240.9000000000001</v>
      </c>
    </row>
    <row r="399" spans="1:4" ht="18" customHeight="1">
      <c r="A399" s="44" t="s">
        <v>2290</v>
      </c>
      <c r="B399" s="43">
        <v>1609.5</v>
      </c>
    </row>
    <row r="400" spans="1:4">
      <c r="A400" s="44" t="s">
        <v>2291</v>
      </c>
      <c r="B400" s="43">
        <v>875.9</v>
      </c>
    </row>
    <row r="401" spans="1:2">
      <c r="A401" s="44" t="s">
        <v>2292</v>
      </c>
      <c r="B401" s="43">
        <v>794.4</v>
      </c>
    </row>
    <row r="402" spans="1:2" ht="102" customHeight="1">
      <c r="A402" s="44" t="s">
        <v>2293</v>
      </c>
      <c r="B402" s="43">
        <v>2098.6999999999998</v>
      </c>
    </row>
    <row r="403" spans="1:2" ht="204.75">
      <c r="A403" s="44" t="s">
        <v>2303</v>
      </c>
      <c r="B403" s="43">
        <v>2098.6999999999998</v>
      </c>
    </row>
    <row r="404" spans="1:2" ht="63">
      <c r="A404" s="44" t="s">
        <v>2294</v>
      </c>
      <c r="B404" s="43">
        <v>2587.8000000000002</v>
      </c>
    </row>
    <row r="405" spans="1:2" ht="47.25">
      <c r="A405" s="44" t="s">
        <v>2295</v>
      </c>
      <c r="B405" s="43">
        <v>3321.4</v>
      </c>
    </row>
    <row r="406" spans="1:2" ht="47.25">
      <c r="A406" s="44" t="s">
        <v>2296</v>
      </c>
      <c r="B406" s="43">
        <v>3321.4</v>
      </c>
    </row>
    <row r="407" spans="1:2">
      <c r="A407" s="44" t="s">
        <v>2297</v>
      </c>
      <c r="B407" s="43">
        <v>1120.4000000000001</v>
      </c>
    </row>
    <row r="408" spans="1:2">
      <c r="A408" s="44" t="s">
        <v>2298</v>
      </c>
      <c r="B408" s="43">
        <v>794.4</v>
      </c>
    </row>
    <row r="409" spans="1:2" ht="31.5">
      <c r="A409" s="44" t="s">
        <v>2299</v>
      </c>
      <c r="B409" s="43">
        <v>2750.8</v>
      </c>
    </row>
    <row r="410" spans="1:2" ht="31.5">
      <c r="A410" s="44" t="s">
        <v>2300</v>
      </c>
      <c r="B410" s="43">
        <v>2750.8</v>
      </c>
    </row>
  </sheetData>
  <mergeCells count="13">
    <mergeCell ref="A397:B397"/>
    <mergeCell ref="A1:B1"/>
    <mergeCell ref="A184:B184"/>
    <mergeCell ref="A124:B124"/>
    <mergeCell ref="A47:B47"/>
    <mergeCell ref="A58:B58"/>
    <mergeCell ref="A107:B107"/>
    <mergeCell ref="A105:B105"/>
    <mergeCell ref="A395:B395"/>
    <mergeCell ref="A309:B309"/>
    <mergeCell ref="A295:B295"/>
    <mergeCell ref="A289:B289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111</v>
      </c>
      <c r="D1" s="14" t="s">
        <v>112</v>
      </c>
      <c r="E1" s="14" t="s">
        <v>113</v>
      </c>
      <c r="F1" s="22" t="s">
        <v>114</v>
      </c>
      <c r="G1" s="14" t="s">
        <v>115</v>
      </c>
      <c r="H1" s="14" t="s">
        <v>116</v>
      </c>
      <c r="I1" s="22" t="s">
        <v>117</v>
      </c>
      <c r="J1" s="15" t="s">
        <v>118</v>
      </c>
      <c r="K1" s="16" t="s">
        <v>119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400" t="s">
        <v>209</v>
      </c>
      <c r="N11" s="400"/>
      <c r="O11" s="400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125</v>
      </c>
      <c r="O12" s="19" t="s">
        <v>207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206</v>
      </c>
      <c r="O13" s="20" t="s">
        <v>142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208</v>
      </c>
      <c r="N14" s="31" t="s">
        <v>205</v>
      </c>
      <c r="O14" s="31" t="s">
        <v>204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208</v>
      </c>
      <c r="N15" s="31" t="s">
        <v>203</v>
      </c>
      <c r="O15" s="31" t="s">
        <v>202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208</v>
      </c>
      <c r="N16" s="31" t="s">
        <v>201</v>
      </c>
      <c r="O16" s="31" t="s">
        <v>200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208</v>
      </c>
      <c r="N17" s="31" t="s">
        <v>199</v>
      </c>
      <c r="O17" s="31" t="s">
        <v>198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208</v>
      </c>
      <c r="N18" s="31" t="s">
        <v>197</v>
      </c>
      <c r="O18" s="31" t="s">
        <v>196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208</v>
      </c>
      <c r="N19" s="31" t="s">
        <v>195</v>
      </c>
      <c r="O19" s="31" t="s">
        <v>194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208</v>
      </c>
      <c r="N20" s="31" t="s">
        <v>193</v>
      </c>
      <c r="O20" s="31" t="s">
        <v>192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208</v>
      </c>
      <c r="N21" s="31" t="s">
        <v>191</v>
      </c>
      <c r="O21" s="31" t="s">
        <v>190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208</v>
      </c>
      <c r="N22" s="31" t="s">
        <v>189</v>
      </c>
      <c r="O22" s="31" t="s">
        <v>188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208</v>
      </c>
      <c r="N23" s="31" t="s">
        <v>187</v>
      </c>
      <c r="O23" s="31" t="s">
        <v>186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208</v>
      </c>
      <c r="N24" s="31" t="s">
        <v>185</v>
      </c>
      <c r="O24" s="31" t="s">
        <v>184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208</v>
      </c>
      <c r="N25" s="31" t="s">
        <v>183</v>
      </c>
      <c r="O25" s="31" t="s">
        <v>182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208</v>
      </c>
      <c r="N26" s="31" t="s">
        <v>181</v>
      </c>
      <c r="O26" s="31" t="s">
        <v>180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208</v>
      </c>
      <c r="N27" s="31" t="s">
        <v>179</v>
      </c>
      <c r="O27" s="31" t="s">
        <v>178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208</v>
      </c>
      <c r="N28" s="31" t="s">
        <v>177</v>
      </c>
      <c r="O28" s="31" t="s">
        <v>176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208</v>
      </c>
      <c r="N29" s="31" t="s">
        <v>175</v>
      </c>
      <c r="O29" s="31" t="s">
        <v>174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208</v>
      </c>
      <c r="N30" s="31" t="s">
        <v>173</v>
      </c>
      <c r="O30" s="31" t="s">
        <v>172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208</v>
      </c>
      <c r="N31" s="31" t="s">
        <v>171</v>
      </c>
      <c r="O31" s="31" t="s">
        <v>170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169</v>
      </c>
      <c r="O32" s="31" t="s">
        <v>168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208</v>
      </c>
      <c r="N33" s="31" t="s">
        <v>167</v>
      </c>
      <c r="O33" s="31" t="s">
        <v>166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208</v>
      </c>
      <c r="N34" s="31" t="s">
        <v>165</v>
      </c>
      <c r="O34" s="31" t="s">
        <v>164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208</v>
      </c>
      <c r="N35" s="31" t="s">
        <v>163</v>
      </c>
      <c r="O35" s="31" t="s">
        <v>162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208</v>
      </c>
      <c r="N36" s="31" t="s">
        <v>161</v>
      </c>
      <c r="O36" s="31" t="s">
        <v>160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208</v>
      </c>
      <c r="N37" s="31" t="s">
        <v>159</v>
      </c>
      <c r="O37" s="31" t="s">
        <v>158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208</v>
      </c>
      <c r="N38" s="31" t="s">
        <v>157</v>
      </c>
      <c r="O38" s="31" t="s">
        <v>156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208</v>
      </c>
      <c r="N39" s="31" t="s">
        <v>155</v>
      </c>
      <c r="O39" s="31" t="s">
        <v>154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153</v>
      </c>
      <c r="O40" s="31" t="s">
        <v>152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151</v>
      </c>
      <c r="O41" s="31" t="s">
        <v>150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208</v>
      </c>
      <c r="N42" s="31" t="s">
        <v>149</v>
      </c>
      <c r="O42" s="31" t="s">
        <v>148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147</v>
      </c>
      <c r="O43" s="31" t="s">
        <v>146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145</v>
      </c>
      <c r="O44" s="31" t="s">
        <v>144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143</v>
      </c>
      <c r="O45" s="31" t="s">
        <v>142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141</v>
      </c>
      <c r="O46" s="31" t="s">
        <v>140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208</v>
      </c>
      <c r="N47" s="31" t="s">
        <v>139</v>
      </c>
      <c r="O47" s="31" t="s">
        <v>138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137</v>
      </c>
      <c r="O48" s="31" t="s">
        <v>136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208</v>
      </c>
      <c r="N49" s="31" t="s">
        <v>135</v>
      </c>
      <c r="O49" s="31" t="s">
        <v>134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133</v>
      </c>
      <c r="O50" s="31" t="s">
        <v>132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208</v>
      </c>
      <c r="N51" s="31" t="s">
        <v>131</v>
      </c>
      <c r="O51" s="31" t="s">
        <v>130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208</v>
      </c>
      <c r="N52" s="31" t="s">
        <v>129</v>
      </c>
      <c r="O52" s="31" t="s">
        <v>128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14840.68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14840.68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2024-07-23T05:27:10Z</cp:lastPrinted>
  <dcterms:created xsi:type="dcterms:W3CDTF">2015-02-06T01:54:40Z</dcterms:created>
  <dcterms:modified xsi:type="dcterms:W3CDTF">2024-08-13T01:04:42Z</dcterms:modified>
</cp:coreProperties>
</file>